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4" i="1" l="1"/>
  <c r="B204" i="1"/>
  <c r="A204" i="1"/>
  <c r="J203" i="1"/>
  <c r="I203" i="1"/>
  <c r="H203" i="1"/>
  <c r="G203" i="1"/>
  <c r="F203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4" i="1"/>
  <c r="A174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4" i="1"/>
  <c r="J113" i="1"/>
  <c r="I113" i="1"/>
  <c r="H113" i="1"/>
  <c r="G113" i="1"/>
  <c r="F113" i="1"/>
  <c r="B104" i="1"/>
  <c r="A104" i="1"/>
  <c r="J103" i="1"/>
  <c r="I103" i="1"/>
  <c r="H103" i="1"/>
  <c r="G103" i="1"/>
  <c r="F103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24" i="1" l="1"/>
  <c r="I124" i="1"/>
  <c r="H124" i="1"/>
  <c r="G144" i="1"/>
  <c r="H104" i="1"/>
  <c r="F104" i="1"/>
  <c r="F44" i="1"/>
  <c r="I144" i="1"/>
  <c r="H44" i="1"/>
  <c r="G184" i="1"/>
  <c r="F64" i="1"/>
  <c r="I164" i="1"/>
  <c r="J44" i="1"/>
  <c r="I184" i="1"/>
  <c r="G204" i="1"/>
  <c r="G164" i="1"/>
  <c r="J124" i="1"/>
  <c r="J104" i="1"/>
  <c r="J64" i="1"/>
  <c r="H64" i="1"/>
  <c r="I204" i="1"/>
  <c r="F84" i="1"/>
  <c r="H84" i="1"/>
  <c r="G64" i="1"/>
  <c r="I64" i="1"/>
  <c r="H204" i="1"/>
  <c r="J204" i="1"/>
  <c r="H184" i="1"/>
  <c r="J184" i="1"/>
  <c r="H164" i="1"/>
  <c r="J164" i="1"/>
  <c r="H144" i="1"/>
  <c r="J144" i="1"/>
  <c r="G104" i="1"/>
  <c r="I104" i="1"/>
  <c r="J84" i="1"/>
  <c r="G44" i="1"/>
  <c r="I44" i="1"/>
  <c r="G84" i="1"/>
  <c r="I84" i="1"/>
  <c r="F124" i="1"/>
  <c r="F144" i="1"/>
  <c r="F164" i="1"/>
  <c r="F184" i="1"/>
  <c r="F204" i="1"/>
  <c r="I24" i="1"/>
  <c r="F24" i="1"/>
  <c r="J24" i="1"/>
  <c r="H24" i="1"/>
  <c r="G24" i="1"/>
  <c r="H205" i="1" l="1"/>
  <c r="J205" i="1"/>
  <c r="I205" i="1"/>
  <c r="F205" i="1"/>
  <c r="G205" i="1"/>
</calcChain>
</file>

<file path=xl/sharedStrings.xml><?xml version="1.0" encoding="utf-8"?>
<sst xmlns="http://schemas.openxmlformats.org/spreadsheetml/2006/main" count="380" uniqueCount="83">
  <si>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</si>
  <si>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</si>
  <si>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</si>
  <si>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</si>
  <si>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</si>
  <si>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</si>
  <si>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</si>
  <si>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</si>
  <si>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</si>
  <si>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</si>
  <si>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</si>
  <si>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</si>
  <si>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</si>
  <si>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</si>
  <si>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</si>
  <si>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</si>
  <si>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</si>
  <si>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</si>
  <si>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</si>
  <si>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</si>
  <si>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</si>
  <si>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</si>
  <si>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</si>
  <si>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</si>
  <si>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</si>
  <si>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</si>
  <si>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</si>
  <si>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</si>
  <si>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</si>
  <si>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</si>
  <si>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</si>
  <si>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</si>
  <si>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</si>
  <si>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</si>
  <si>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</si>
  <si>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>Хлеб пшеничный</t>
  </si>
  <si>
    <t>Хлеб ржаной</t>
  </si>
  <si>
    <t>Компот из смеси сухофруктов</t>
  </si>
  <si>
    <t>Яблоко</t>
  </si>
  <si>
    <t>Гуляш из говядины</t>
  </si>
  <si>
    <t>Каша гречневая рассыпчатая</t>
  </si>
  <si>
    <t>Чай  с сахаром</t>
  </si>
  <si>
    <t>Яблоки</t>
  </si>
  <si>
    <t>Курица в соусе томатном</t>
  </si>
  <si>
    <t>Рассольник</t>
  </si>
  <si>
    <t>Плов из курицы</t>
  </si>
  <si>
    <t>Каша пшеничная рассыпчатая</t>
  </si>
  <si>
    <t>Рыба запеченная</t>
  </si>
  <si>
    <t>Какао с молоком</t>
  </si>
  <si>
    <t>Суп рисовый на бульоне</t>
  </si>
  <si>
    <t xml:space="preserve"> </t>
  </si>
  <si>
    <t>Каша манная жидкая молочная</t>
  </si>
  <si>
    <t>Бутерброд с сыром</t>
  </si>
  <si>
    <t>Макаронные изделия отварные</t>
  </si>
  <si>
    <t>Компот из фруктов</t>
  </si>
  <si>
    <t>Суп с бобовыми ( чечевица) на бульоне</t>
  </si>
  <si>
    <t>Чай  с сахаром и лимоном</t>
  </si>
  <si>
    <t>Огурец, консервированный без уксуса</t>
  </si>
  <si>
    <t>Щи из капусты свежей с картофелем</t>
  </si>
  <si>
    <t>Каша гречневая молочная</t>
  </si>
  <si>
    <t>Зпеканка из творога со сгущенным молоком</t>
  </si>
  <si>
    <t>Рис отварной</t>
  </si>
  <si>
    <t>Суп с макаронными изделиями</t>
  </si>
  <si>
    <t>Картофель отварной</t>
  </si>
  <si>
    <t>Чай с сахаром</t>
  </si>
  <si>
    <t>Суп с бобовыми (горох) на бульоне</t>
  </si>
  <si>
    <t xml:space="preserve">Каша пшеничная  молочная  </t>
  </si>
  <si>
    <t>Яйцо вареное</t>
  </si>
  <si>
    <t>Бутерброд  с сыром</t>
  </si>
  <si>
    <t>Каша молочная гречневая</t>
  </si>
  <si>
    <t>Сок фруктовый</t>
  </si>
  <si>
    <t>Печенье</t>
  </si>
  <si>
    <t>сладкое</t>
  </si>
  <si>
    <t>Запеканка из творога со сгущенным молоком</t>
  </si>
  <si>
    <t>Каша рисовая молочная</t>
  </si>
  <si>
    <t>Овощное рагу с курицей</t>
  </si>
  <si>
    <t>Каша перловая рассыпчатая</t>
  </si>
  <si>
    <t>Чай с сахаром и лимоном</t>
  </si>
  <si>
    <t>Борщ с капустой и картофелем на бульоне</t>
  </si>
  <si>
    <t>Фрукты</t>
  </si>
  <si>
    <t>Курица запеченная</t>
  </si>
  <si>
    <t>Капланова А.С.</t>
  </si>
  <si>
    <t>МАОУ "КЦО "Школа №15 им. Героя РФ В.Г. 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</si>
</sst>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0" t="s">
        <v>82</v>
      </c>
      <c r="D1" s="51"/>
      <c r="E1" s="51"/>
      <c r="F1" s="13" t="s">
        <v>16</v>
      </c>
      <c r="G1" s="2" t="s">
        <v>17</v>
      </c>
      <c r="H1" s="52" t="s">
        <v>34</v>
      </c>
      <c r="I1" s="52"/>
      <c r="J1" s="52"/>
      <c r="K1" s="52"/>
    </row>
    <row r="2" spans="1:11" ht="17.399999999999999" x14ac:dyDescent="0.25">
      <c r="A2" s="36" t="s">
        <v>6</v>
      </c>
      <c r="C2" s="2"/>
      <c r="G2" s="2" t="s">
        <v>18</v>
      </c>
      <c r="H2" s="52" t="s">
        <v>81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3">
        <v>45749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2" t="s">
        <v>51</v>
      </c>
      <c r="F6" s="49">
        <v>200</v>
      </c>
      <c r="G6" s="49">
        <v>7</v>
      </c>
      <c r="H6" s="49">
        <v>8</v>
      </c>
      <c r="I6" s="49">
        <v>41</v>
      </c>
      <c r="J6" s="49">
        <v>264</v>
      </c>
      <c r="K6" s="41">
        <v>117</v>
      </c>
    </row>
    <row r="7" spans="1:11" ht="14.4" x14ac:dyDescent="0.3">
      <c r="A7" s="24"/>
      <c r="B7" s="16"/>
      <c r="C7" s="11"/>
      <c r="D7" s="6"/>
      <c r="E7" s="42" t="s">
        <v>52</v>
      </c>
      <c r="F7" s="48">
        <v>50</v>
      </c>
      <c r="G7" s="48">
        <v>5</v>
      </c>
      <c r="H7" s="48">
        <v>7</v>
      </c>
      <c r="I7" s="48">
        <v>15</v>
      </c>
      <c r="J7" s="48">
        <v>160</v>
      </c>
      <c r="K7" s="44">
        <v>3</v>
      </c>
    </row>
    <row r="8" spans="1:11" ht="14.4" x14ac:dyDescent="0.3">
      <c r="A8" s="24"/>
      <c r="B8" s="16"/>
      <c r="C8" s="11"/>
      <c r="D8" s="7" t="s">
        <v>22</v>
      </c>
      <c r="E8" s="42" t="s">
        <v>48</v>
      </c>
      <c r="F8" s="48">
        <v>200</v>
      </c>
      <c r="G8" s="48">
        <v>4</v>
      </c>
      <c r="H8" s="43">
        <v>4</v>
      </c>
      <c r="I8" s="48">
        <v>15</v>
      </c>
      <c r="J8" s="48">
        <v>111</v>
      </c>
      <c r="K8" s="44">
        <v>266</v>
      </c>
    </row>
    <row r="9" spans="1:11" ht="14.4" x14ac:dyDescent="0.3">
      <c r="A9" s="24"/>
      <c r="B9" s="16"/>
      <c r="C9" s="11"/>
      <c r="D9" s="7" t="s">
        <v>30</v>
      </c>
      <c r="E9" s="42" t="s">
        <v>50</v>
      </c>
      <c r="F9" s="43"/>
      <c r="G9" s="43"/>
      <c r="H9" s="43"/>
      <c r="I9" s="43"/>
      <c r="J9" s="43"/>
      <c r="K9" s="44"/>
    </row>
    <row r="10" spans="1:11" ht="14.4" x14ac:dyDescent="0.3">
      <c r="A10" s="24"/>
      <c r="B10" s="16"/>
      <c r="C10" s="11"/>
      <c r="D10" s="7" t="s">
        <v>31</v>
      </c>
      <c r="E10" s="42" t="s">
        <v>36</v>
      </c>
      <c r="F10" s="43">
        <v>20</v>
      </c>
      <c r="G10" s="43">
        <v>1</v>
      </c>
      <c r="H10" s="43"/>
      <c r="I10" s="43">
        <v>7</v>
      </c>
      <c r="J10" s="43">
        <v>52</v>
      </c>
      <c r="K10" s="44" t="s">
        <v>50</v>
      </c>
    </row>
    <row r="11" spans="1:11" ht="14.4" x14ac:dyDescent="0.3">
      <c r="A11" s="24"/>
      <c r="B11" s="16"/>
      <c r="C11" s="11"/>
      <c r="D11" s="47" t="s">
        <v>23</v>
      </c>
      <c r="E11" s="42" t="s">
        <v>38</v>
      </c>
      <c r="F11" s="48">
        <v>100</v>
      </c>
      <c r="G11" s="43"/>
      <c r="H11" s="43"/>
      <c r="I11" s="48">
        <v>10</v>
      </c>
      <c r="J11" s="48">
        <v>47</v>
      </c>
      <c r="K11" s="44">
        <v>231</v>
      </c>
    </row>
    <row r="12" spans="1:11" ht="14.4" x14ac:dyDescent="0.3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570</v>
      </c>
      <c r="G13" s="20">
        <f t="shared" ref="G13:J13" si="0">SUM(G6:G12)</f>
        <v>17</v>
      </c>
      <c r="H13" s="20">
        <f t="shared" si="0"/>
        <v>19</v>
      </c>
      <c r="I13" s="20">
        <f t="shared" si="0"/>
        <v>88</v>
      </c>
      <c r="J13" s="20">
        <f t="shared" si="0"/>
        <v>634</v>
      </c>
      <c r="K13" s="20" t="s">
        <v>50</v>
      </c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4"/>
      <c r="B15" s="16"/>
      <c r="C15" s="11"/>
      <c r="D15" s="7" t="s">
        <v>26</v>
      </c>
      <c r="E15" s="42" t="s">
        <v>49</v>
      </c>
      <c r="F15" s="48">
        <v>250</v>
      </c>
      <c r="G15" s="48">
        <v>5</v>
      </c>
      <c r="H15" s="48">
        <v>7</v>
      </c>
      <c r="I15" s="48">
        <v>12</v>
      </c>
      <c r="J15" s="48">
        <v>140</v>
      </c>
      <c r="K15" s="44">
        <v>78</v>
      </c>
    </row>
    <row r="16" spans="1:11" ht="14.4" x14ac:dyDescent="0.3">
      <c r="A16" s="24"/>
      <c r="B16" s="16"/>
      <c r="C16" s="11"/>
      <c r="D16" s="7" t="s">
        <v>27</v>
      </c>
      <c r="E16" s="42" t="s">
        <v>43</v>
      </c>
      <c r="F16" s="48">
        <v>90</v>
      </c>
      <c r="G16" s="48">
        <v>14</v>
      </c>
      <c r="H16" s="48">
        <v>17</v>
      </c>
      <c r="I16" s="48">
        <v>7</v>
      </c>
      <c r="J16" s="48">
        <v>168</v>
      </c>
      <c r="K16" s="44">
        <v>198</v>
      </c>
    </row>
    <row r="17" spans="1:11" ht="14.4" x14ac:dyDescent="0.3">
      <c r="A17" s="24"/>
      <c r="B17" s="16"/>
      <c r="C17" s="11"/>
      <c r="D17" s="7" t="s">
        <v>28</v>
      </c>
      <c r="E17" s="42" t="s">
        <v>46</v>
      </c>
      <c r="F17" s="48">
        <v>150</v>
      </c>
      <c r="G17" s="48">
        <v>6</v>
      </c>
      <c r="H17" s="48">
        <v>6</v>
      </c>
      <c r="I17" s="48">
        <v>25</v>
      </c>
      <c r="J17" s="48">
        <v>220</v>
      </c>
      <c r="K17" s="44">
        <v>114</v>
      </c>
    </row>
    <row r="18" spans="1:11" ht="14.4" x14ac:dyDescent="0.3">
      <c r="A18" s="24"/>
      <c r="B18" s="16"/>
      <c r="C18" s="11"/>
      <c r="D18" s="7" t="s">
        <v>29</v>
      </c>
      <c r="E18" s="42" t="s">
        <v>37</v>
      </c>
      <c r="F18" s="48">
        <v>200</v>
      </c>
      <c r="G18" s="43">
        <v>1</v>
      </c>
      <c r="H18" s="43"/>
      <c r="I18" s="48">
        <v>30</v>
      </c>
      <c r="J18" s="48">
        <v>84</v>
      </c>
      <c r="K18" s="44">
        <v>241</v>
      </c>
    </row>
    <row r="19" spans="1:11" ht="14.4" x14ac:dyDescent="0.3">
      <c r="A19" s="24"/>
      <c r="B19" s="16"/>
      <c r="C19" s="11"/>
      <c r="D19" s="7" t="s">
        <v>30</v>
      </c>
      <c r="E19" s="42" t="s">
        <v>35</v>
      </c>
      <c r="F19" s="43">
        <v>50</v>
      </c>
      <c r="G19" s="43">
        <v>4</v>
      </c>
      <c r="H19" s="43" t="s">
        <v>50</v>
      </c>
      <c r="I19" s="43">
        <v>24</v>
      </c>
      <c r="J19" s="43">
        <v>133</v>
      </c>
      <c r="K19" s="44" t="s">
        <v>50</v>
      </c>
    </row>
    <row r="20" spans="1:11" ht="14.4" x14ac:dyDescent="0.3">
      <c r="A20" s="24"/>
      <c r="B20" s="16"/>
      <c r="C20" s="11"/>
      <c r="D20" s="7" t="s">
        <v>31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4"/>
      <c r="B21" s="16"/>
      <c r="C21" s="11"/>
      <c r="D21" s="47" t="s">
        <v>23</v>
      </c>
      <c r="E21" s="42"/>
      <c r="F21" s="48"/>
      <c r="G21" s="43"/>
      <c r="H21" s="43"/>
      <c r="I21" s="48"/>
      <c r="J21" s="48"/>
      <c r="K21" s="44"/>
    </row>
    <row r="22" spans="1:11" ht="14.4" x14ac:dyDescent="0.3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740</v>
      </c>
      <c r="G23" s="20">
        <f t="shared" ref="G23:J23" si="1">SUM(G14:G22)</f>
        <v>30</v>
      </c>
      <c r="H23" s="20">
        <f t="shared" si="1"/>
        <v>30</v>
      </c>
      <c r="I23" s="20">
        <f t="shared" si="1"/>
        <v>98</v>
      </c>
      <c r="J23" s="20">
        <f t="shared" si="1"/>
        <v>745</v>
      </c>
      <c r="K23" s="20" t="s">
        <v>50</v>
      </c>
    </row>
    <row r="24" spans="1:11" ht="15" thickBot="1" x14ac:dyDescent="0.3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1310</v>
      </c>
      <c r="G24" s="33">
        <f t="shared" ref="G24:J24" si="2">G13+G23</f>
        <v>47</v>
      </c>
      <c r="H24" s="33">
        <f t="shared" si="2"/>
        <v>49</v>
      </c>
      <c r="I24" s="33">
        <f t="shared" si="2"/>
        <v>186</v>
      </c>
      <c r="J24" s="33">
        <f t="shared" si="2"/>
        <v>1379</v>
      </c>
      <c r="K24" s="33" t="s">
        <v>50</v>
      </c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9">
        <v>90</v>
      </c>
      <c r="G25" s="49">
        <v>14</v>
      </c>
      <c r="H25" s="49">
        <v>14</v>
      </c>
      <c r="I25" s="49">
        <v>2</v>
      </c>
      <c r="J25" s="49">
        <v>190</v>
      </c>
      <c r="K25" s="41">
        <v>175</v>
      </c>
    </row>
    <row r="26" spans="1:11" ht="14.4" x14ac:dyDescent="0.3">
      <c r="A26" s="15"/>
      <c r="B26" s="16"/>
      <c r="C26" s="11"/>
      <c r="D26" s="6"/>
      <c r="E26" s="42" t="s">
        <v>53</v>
      </c>
      <c r="F26" s="48">
        <v>150</v>
      </c>
      <c r="G26" s="48">
        <v>6</v>
      </c>
      <c r="H26" s="48">
        <v>5</v>
      </c>
      <c r="I26" s="48">
        <v>35</v>
      </c>
      <c r="J26" s="48">
        <v>215</v>
      </c>
      <c r="K26" s="44">
        <v>137</v>
      </c>
    </row>
    <row r="27" spans="1:11" ht="14.4" x14ac:dyDescent="0.3">
      <c r="A27" s="15"/>
      <c r="B27" s="16"/>
      <c r="C27" s="11"/>
      <c r="D27" s="7" t="s">
        <v>29</v>
      </c>
      <c r="E27" s="42" t="s">
        <v>54</v>
      </c>
      <c r="F27" s="48">
        <v>200</v>
      </c>
      <c r="G27" s="48" t="s">
        <v>50</v>
      </c>
      <c r="H27" s="43"/>
      <c r="I27" s="48">
        <v>28</v>
      </c>
      <c r="J27" s="48">
        <v>114</v>
      </c>
      <c r="K27" s="44">
        <v>236.01</v>
      </c>
    </row>
    <row r="28" spans="1:11" ht="14.4" x14ac:dyDescent="0.3">
      <c r="A28" s="15"/>
      <c r="B28" s="16"/>
      <c r="C28" s="11"/>
      <c r="D28" s="7" t="s">
        <v>30</v>
      </c>
      <c r="E28" s="42" t="s">
        <v>35</v>
      </c>
      <c r="F28" s="43">
        <v>50</v>
      </c>
      <c r="G28" s="43">
        <v>4</v>
      </c>
      <c r="H28" s="43">
        <v>1</v>
      </c>
      <c r="I28" s="43">
        <v>24</v>
      </c>
      <c r="J28" s="43">
        <v>133</v>
      </c>
      <c r="K28" s="44" t="s">
        <v>50</v>
      </c>
    </row>
    <row r="29" spans="1:11" ht="14.4" x14ac:dyDescent="0.3">
      <c r="A29" s="15"/>
      <c r="B29" s="16"/>
      <c r="C29" s="11"/>
      <c r="D29" s="7" t="s">
        <v>31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5"/>
      <c r="B30" s="16"/>
      <c r="C30" s="11"/>
      <c r="D30" s="47" t="s">
        <v>23</v>
      </c>
      <c r="E30" s="42"/>
      <c r="F30" s="48"/>
      <c r="G30" s="48"/>
      <c r="H30" s="48"/>
      <c r="I30" s="48"/>
      <c r="J30" s="48"/>
      <c r="K30" s="44"/>
    </row>
    <row r="31" spans="1:11" ht="14.4" x14ac:dyDescent="0.3">
      <c r="A31" s="15"/>
      <c r="B31" s="16"/>
      <c r="C31" s="11"/>
      <c r="D31" s="6"/>
      <c r="E31" s="42"/>
      <c r="F31" s="48"/>
      <c r="G31" s="48"/>
      <c r="H31" s="48"/>
      <c r="I31" s="48"/>
      <c r="J31" s="48"/>
      <c r="K31" s="44"/>
    </row>
    <row r="32" spans="1:11" ht="14.4" x14ac:dyDescent="0.3">
      <c r="A32" s="15"/>
      <c r="B32" s="16"/>
      <c r="C32" s="11"/>
      <c r="D32" s="6"/>
      <c r="E32" s="42"/>
      <c r="F32" s="43"/>
      <c r="G32" s="43"/>
      <c r="H32" s="43"/>
      <c r="I32" s="43"/>
      <c r="J32" s="43"/>
      <c r="K32" s="44"/>
    </row>
    <row r="33" spans="1:11" ht="14.4" x14ac:dyDescent="0.3">
      <c r="A33" s="17"/>
      <c r="B33" s="18"/>
      <c r="C33" s="8"/>
      <c r="D33" s="19" t="s">
        <v>32</v>
      </c>
      <c r="E33" s="9"/>
      <c r="F33" s="20">
        <f>SUM(F25:F32)</f>
        <v>490</v>
      </c>
      <c r="G33" s="20">
        <f t="shared" ref="G33" si="3">SUM(G25:G32)</f>
        <v>24</v>
      </c>
      <c r="H33" s="20">
        <f t="shared" ref="H33" si="4">SUM(H25:H32)</f>
        <v>20</v>
      </c>
      <c r="I33" s="20">
        <f t="shared" ref="I33" si="5">SUM(I25:I32)</f>
        <v>89</v>
      </c>
      <c r="J33" s="20">
        <f t="shared" ref="J33" si="6">SUM(J25:J32)</f>
        <v>652</v>
      </c>
      <c r="K33" s="20" t="s">
        <v>50</v>
      </c>
    </row>
    <row r="34" spans="1:11" ht="14.4" x14ac:dyDescent="0.3">
      <c r="A34" s="14">
        <f>A25</f>
        <v>1</v>
      </c>
      <c r="B34" s="14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</row>
    <row r="35" spans="1:11" ht="15" thickBot="1" x14ac:dyDescent="0.35">
      <c r="A35" s="15"/>
      <c r="B35" s="16"/>
      <c r="C35" s="11"/>
      <c r="D35" s="7" t="s">
        <v>26</v>
      </c>
      <c r="E35" s="42" t="s">
        <v>55</v>
      </c>
      <c r="F35" s="48">
        <v>250</v>
      </c>
      <c r="G35" s="48">
        <v>9</v>
      </c>
      <c r="H35" s="48">
        <v>6</v>
      </c>
      <c r="I35" s="48">
        <v>24</v>
      </c>
      <c r="J35" s="48">
        <v>203</v>
      </c>
      <c r="K35" s="44">
        <v>78</v>
      </c>
    </row>
    <row r="36" spans="1:11" ht="14.4" x14ac:dyDescent="0.3">
      <c r="A36" s="15"/>
      <c r="B36" s="16"/>
      <c r="C36" s="11"/>
      <c r="D36" s="7" t="s">
        <v>27</v>
      </c>
      <c r="E36" s="40" t="s">
        <v>39</v>
      </c>
      <c r="F36" s="49">
        <v>90</v>
      </c>
      <c r="G36" s="49">
        <v>14</v>
      </c>
      <c r="H36" s="49">
        <v>14</v>
      </c>
      <c r="I36" s="49">
        <v>2</v>
      </c>
      <c r="J36" s="49">
        <v>190</v>
      </c>
      <c r="K36" s="41">
        <v>175</v>
      </c>
    </row>
    <row r="37" spans="1:11" ht="14.4" x14ac:dyDescent="0.3">
      <c r="A37" s="15"/>
      <c r="B37" s="16"/>
      <c r="C37" s="11"/>
      <c r="D37" s="7" t="s">
        <v>28</v>
      </c>
      <c r="E37" s="42" t="s">
        <v>53</v>
      </c>
      <c r="F37" s="48">
        <v>150</v>
      </c>
      <c r="G37" s="48">
        <v>6</v>
      </c>
      <c r="H37" s="48">
        <v>5</v>
      </c>
      <c r="I37" s="48">
        <v>35</v>
      </c>
      <c r="J37" s="48">
        <v>215</v>
      </c>
      <c r="K37" s="44">
        <v>137</v>
      </c>
    </row>
    <row r="38" spans="1:11" ht="14.4" x14ac:dyDescent="0.3">
      <c r="A38" s="15"/>
      <c r="B38" s="16"/>
      <c r="C38" s="11"/>
      <c r="D38" s="7" t="s">
        <v>29</v>
      </c>
      <c r="E38" s="42" t="s">
        <v>56</v>
      </c>
      <c r="F38" s="48">
        <v>200</v>
      </c>
      <c r="G38" s="48" t="s">
        <v>50</v>
      </c>
      <c r="H38" s="43"/>
      <c r="I38" s="48">
        <v>15</v>
      </c>
      <c r="J38" s="48">
        <v>58</v>
      </c>
      <c r="K38" s="44">
        <v>261</v>
      </c>
    </row>
    <row r="39" spans="1:11" ht="14.4" x14ac:dyDescent="0.3">
      <c r="A39" s="15"/>
      <c r="B39" s="16"/>
      <c r="C39" s="11"/>
      <c r="D39" s="7" t="s">
        <v>30</v>
      </c>
      <c r="E39" s="42" t="s">
        <v>35</v>
      </c>
      <c r="F39" s="43">
        <v>50</v>
      </c>
      <c r="G39" s="43">
        <v>4</v>
      </c>
      <c r="H39" s="43" t="s">
        <v>50</v>
      </c>
      <c r="I39" s="43">
        <v>24</v>
      </c>
      <c r="J39" s="43">
        <v>133</v>
      </c>
      <c r="K39" s="44" t="s">
        <v>50</v>
      </c>
    </row>
    <row r="40" spans="1:11" ht="14.4" x14ac:dyDescent="0.3">
      <c r="A40" s="15"/>
      <c r="B40" s="16"/>
      <c r="C40" s="11"/>
      <c r="D40" s="7" t="s">
        <v>31</v>
      </c>
      <c r="E40" s="42" t="s">
        <v>50</v>
      </c>
      <c r="F40" s="43" t="s">
        <v>50</v>
      </c>
      <c r="G40" s="43" t="s">
        <v>50</v>
      </c>
      <c r="H40" s="43" t="s">
        <v>50</v>
      </c>
      <c r="I40" s="43" t="s">
        <v>50</v>
      </c>
      <c r="J40" s="43" t="s">
        <v>50</v>
      </c>
      <c r="K40" s="44" t="s">
        <v>50</v>
      </c>
    </row>
    <row r="41" spans="1:11" ht="14.4" x14ac:dyDescent="0.3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5"/>
      <c r="B42" s="16"/>
      <c r="C42" s="11"/>
      <c r="D42" s="6"/>
      <c r="E42" s="42"/>
      <c r="F42" s="43"/>
      <c r="G42" s="43"/>
      <c r="H42" s="43"/>
      <c r="I42" s="43"/>
      <c r="J42" s="43"/>
      <c r="K42" s="44"/>
    </row>
    <row r="43" spans="1:11" ht="14.4" x14ac:dyDescent="0.3">
      <c r="A43" s="17"/>
      <c r="B43" s="18"/>
      <c r="C43" s="8"/>
      <c r="D43" s="19" t="s">
        <v>32</v>
      </c>
      <c r="E43" s="12"/>
      <c r="F43" s="20">
        <f>SUM(F34:F42)</f>
        <v>740</v>
      </c>
      <c r="G43" s="20">
        <f t="shared" ref="G43" si="7">SUM(G34:G42)</f>
        <v>33</v>
      </c>
      <c r="H43" s="20">
        <f t="shared" ref="H43" si="8">SUM(H34:H42)</f>
        <v>25</v>
      </c>
      <c r="I43" s="20">
        <f t="shared" ref="I43" si="9">SUM(I34:I42)</f>
        <v>100</v>
      </c>
      <c r="J43" s="20">
        <f t="shared" ref="J43" si="10">SUM(J34:J42)</f>
        <v>799</v>
      </c>
      <c r="K43" s="20" t="s">
        <v>50</v>
      </c>
    </row>
    <row r="44" spans="1:11" ht="15.75" customHeight="1" thickBot="1" x14ac:dyDescent="0.3">
      <c r="A44" s="34">
        <f>A25</f>
        <v>1</v>
      </c>
      <c r="B44" s="34">
        <f>B25</f>
        <v>2</v>
      </c>
      <c r="C44" s="55" t="s">
        <v>4</v>
      </c>
      <c r="D44" s="56"/>
      <c r="E44" s="32"/>
      <c r="F44" s="33">
        <f>F33+F43</f>
        <v>1230</v>
      </c>
      <c r="G44" s="33">
        <f t="shared" ref="G44" si="11">G33+G43</f>
        <v>57</v>
      </c>
      <c r="H44" s="33">
        <f t="shared" ref="H44" si="12">H33+H43</f>
        <v>45</v>
      </c>
      <c r="I44" s="33">
        <f t="shared" ref="I44" si="13">I33+I43</f>
        <v>189</v>
      </c>
      <c r="J44" s="33">
        <f t="shared" ref="J44" si="14">J33+J43</f>
        <v>1451</v>
      </c>
      <c r="K44" s="33" t="s">
        <v>50</v>
      </c>
    </row>
    <row r="45" spans="1:11" ht="14.4" x14ac:dyDescent="0.3">
      <c r="A45" s="21">
        <v>1</v>
      </c>
      <c r="B45" s="22">
        <v>3</v>
      </c>
      <c r="C45" s="23" t="s">
        <v>20</v>
      </c>
      <c r="D45" s="5" t="s">
        <v>21</v>
      </c>
      <c r="E45" s="40" t="s">
        <v>59</v>
      </c>
      <c r="F45" s="49">
        <v>200</v>
      </c>
      <c r="G45" s="49">
        <v>9</v>
      </c>
      <c r="H45" s="49">
        <v>12</v>
      </c>
      <c r="I45" s="49">
        <v>37</v>
      </c>
      <c r="J45" s="49">
        <v>192</v>
      </c>
      <c r="K45" s="41">
        <v>116</v>
      </c>
    </row>
    <row r="46" spans="1:11" ht="14.4" x14ac:dyDescent="0.3">
      <c r="A46" s="24"/>
      <c r="B46" s="16"/>
      <c r="C46" s="11"/>
      <c r="D46" s="6"/>
      <c r="E46" s="42" t="s">
        <v>60</v>
      </c>
      <c r="F46" s="48">
        <v>100</v>
      </c>
      <c r="G46" s="48">
        <v>12</v>
      </c>
      <c r="H46" s="48">
        <v>9</v>
      </c>
      <c r="I46" s="48">
        <v>18</v>
      </c>
      <c r="J46" s="48">
        <v>229</v>
      </c>
      <c r="K46" s="44">
        <v>154.01</v>
      </c>
    </row>
    <row r="47" spans="1:11" ht="14.4" x14ac:dyDescent="0.3">
      <c r="A47" s="24"/>
      <c r="B47" s="16"/>
      <c r="C47" s="11"/>
      <c r="D47" s="7" t="s">
        <v>22</v>
      </c>
      <c r="E47" s="42" t="s">
        <v>41</v>
      </c>
      <c r="F47" s="48">
        <v>200</v>
      </c>
      <c r="G47" s="43"/>
      <c r="H47" s="43"/>
      <c r="I47" s="48">
        <v>15</v>
      </c>
      <c r="J47" s="48">
        <v>58</v>
      </c>
      <c r="K47" s="44">
        <v>261</v>
      </c>
    </row>
    <row r="48" spans="1:11" ht="14.4" x14ac:dyDescent="0.3">
      <c r="A48" s="24"/>
      <c r="B48" s="16"/>
      <c r="C48" s="11"/>
      <c r="D48" s="7" t="s">
        <v>30</v>
      </c>
      <c r="E48" s="42" t="s">
        <v>35</v>
      </c>
      <c r="F48" s="43">
        <v>50</v>
      </c>
      <c r="G48" s="43">
        <v>4</v>
      </c>
      <c r="H48" s="43" t="s">
        <v>50</v>
      </c>
      <c r="I48" s="43">
        <v>24</v>
      </c>
      <c r="J48" s="43">
        <v>133</v>
      </c>
      <c r="K48" s="44" t="s">
        <v>50</v>
      </c>
    </row>
    <row r="49" spans="1:11" ht="14.4" x14ac:dyDescent="0.3">
      <c r="A49" s="24"/>
      <c r="B49" s="16"/>
      <c r="C49" s="11"/>
      <c r="D49" s="7" t="s">
        <v>31</v>
      </c>
      <c r="E49" s="42"/>
      <c r="F49" s="43"/>
      <c r="G49" s="43"/>
      <c r="H49" s="43"/>
      <c r="I49" s="43"/>
      <c r="J49" s="43"/>
      <c r="K49" s="44"/>
    </row>
    <row r="50" spans="1:11" ht="14.4" x14ac:dyDescent="0.3">
      <c r="A50" s="24"/>
      <c r="B50" s="16"/>
      <c r="C50" s="11"/>
      <c r="D50" s="7" t="s">
        <v>23</v>
      </c>
      <c r="E50" s="42"/>
      <c r="F50" s="48"/>
      <c r="G50" s="43"/>
      <c r="H50" s="43"/>
      <c r="I50" s="48"/>
      <c r="J50" s="48"/>
      <c r="K50" s="44"/>
    </row>
    <row r="51" spans="1:11" ht="14.4" x14ac:dyDescent="0.3">
      <c r="A51" s="24"/>
      <c r="B51" s="16"/>
      <c r="C51" s="11"/>
      <c r="D51" s="6"/>
      <c r="E51" s="42"/>
      <c r="F51" s="43"/>
      <c r="G51" s="43"/>
      <c r="H51" s="43"/>
      <c r="I51" s="43"/>
      <c r="J51" s="43"/>
      <c r="K51" s="44"/>
    </row>
    <row r="52" spans="1:11" ht="14.4" x14ac:dyDescent="0.3">
      <c r="A52" s="24"/>
      <c r="B52" s="16"/>
      <c r="C52" s="11"/>
      <c r="D52" s="6"/>
      <c r="E52" s="42"/>
      <c r="F52" s="43"/>
      <c r="G52" s="43"/>
      <c r="H52" s="43"/>
      <c r="I52" s="43"/>
      <c r="J52" s="43"/>
      <c r="K52" s="44"/>
    </row>
    <row r="53" spans="1:11" ht="14.4" x14ac:dyDescent="0.3">
      <c r="A53" s="25"/>
      <c r="B53" s="18"/>
      <c r="C53" s="8"/>
      <c r="D53" s="19" t="s">
        <v>32</v>
      </c>
      <c r="E53" s="9"/>
      <c r="F53" s="20">
        <f>SUM(F45:F52)</f>
        <v>550</v>
      </c>
      <c r="G53" s="20">
        <f t="shared" ref="G53" si="15">SUM(G45:G52)</f>
        <v>25</v>
      </c>
      <c r="H53" s="20">
        <f t="shared" ref="H53" si="16">SUM(H45:H52)</f>
        <v>21</v>
      </c>
      <c r="I53" s="20">
        <f t="shared" ref="I53" si="17">SUM(I45:I52)</f>
        <v>94</v>
      </c>
      <c r="J53" s="20">
        <f t="shared" ref="J53" si="18">SUM(J45:J52)</f>
        <v>612</v>
      </c>
      <c r="K53" s="20" t="s">
        <v>50</v>
      </c>
    </row>
    <row r="54" spans="1:11" ht="14.4" x14ac:dyDescent="0.3">
      <c r="A54" s="27">
        <f>A45</f>
        <v>1</v>
      </c>
      <c r="B54" s="14">
        <f>B45</f>
        <v>3</v>
      </c>
      <c r="C54" s="10" t="s">
        <v>24</v>
      </c>
      <c r="D54" s="7" t="s">
        <v>25</v>
      </c>
      <c r="E54" s="42" t="s">
        <v>57</v>
      </c>
      <c r="F54" s="48">
        <v>60</v>
      </c>
      <c r="G54" s="48" t="s">
        <v>50</v>
      </c>
      <c r="H54" s="48" t="s">
        <v>50</v>
      </c>
      <c r="I54" s="48">
        <v>2</v>
      </c>
      <c r="J54" s="48">
        <v>27</v>
      </c>
      <c r="K54" s="44">
        <v>54</v>
      </c>
    </row>
    <row r="55" spans="1:11" ht="14.4" x14ac:dyDescent="0.3">
      <c r="A55" s="24"/>
      <c r="B55" s="16"/>
      <c r="C55" s="11"/>
      <c r="D55" s="7" t="s">
        <v>26</v>
      </c>
      <c r="E55" s="42" t="s">
        <v>58</v>
      </c>
      <c r="F55" s="48">
        <v>250</v>
      </c>
      <c r="G55" s="48">
        <v>2</v>
      </c>
      <c r="H55" s="48">
        <v>6</v>
      </c>
      <c r="I55" s="48">
        <v>9</v>
      </c>
      <c r="J55" s="48">
        <v>112</v>
      </c>
      <c r="K55" s="44">
        <v>66</v>
      </c>
    </row>
    <row r="56" spans="1:11" ht="14.4" x14ac:dyDescent="0.3">
      <c r="A56" s="24"/>
      <c r="B56" s="16"/>
      <c r="C56" s="11"/>
      <c r="D56" s="7" t="s">
        <v>27</v>
      </c>
      <c r="E56" s="42" t="s">
        <v>45</v>
      </c>
      <c r="F56" s="48">
        <v>150</v>
      </c>
      <c r="G56" s="48">
        <v>16</v>
      </c>
      <c r="H56" s="48">
        <v>16</v>
      </c>
      <c r="I56" s="48">
        <v>24</v>
      </c>
      <c r="J56" s="48">
        <v>320</v>
      </c>
      <c r="K56" s="44">
        <v>199</v>
      </c>
    </row>
    <row r="57" spans="1:11" ht="14.4" x14ac:dyDescent="0.3">
      <c r="A57" s="24"/>
      <c r="B57" s="16"/>
      <c r="C57" s="11"/>
      <c r="D57" s="7" t="s">
        <v>28</v>
      </c>
      <c r="E57" s="42"/>
      <c r="F57" s="48"/>
      <c r="G57" s="48"/>
      <c r="H57" s="48"/>
      <c r="I57" s="48"/>
      <c r="J57" s="48"/>
      <c r="K57" s="44"/>
    </row>
    <row r="58" spans="1:11" ht="14.4" x14ac:dyDescent="0.3">
      <c r="A58" s="24"/>
      <c r="B58" s="16"/>
      <c r="C58" s="11"/>
      <c r="D58" s="7" t="s">
        <v>29</v>
      </c>
      <c r="E58" s="42" t="s">
        <v>37</v>
      </c>
      <c r="F58" s="48">
        <v>200</v>
      </c>
      <c r="G58" s="43">
        <v>1</v>
      </c>
      <c r="H58" s="43"/>
      <c r="I58" s="48">
        <v>30</v>
      </c>
      <c r="J58" s="48">
        <v>84</v>
      </c>
      <c r="K58" s="44">
        <v>241</v>
      </c>
    </row>
    <row r="59" spans="1:11" ht="14.4" x14ac:dyDescent="0.3">
      <c r="A59" s="24"/>
      <c r="B59" s="16"/>
      <c r="C59" s="11"/>
      <c r="D59" s="7" t="s">
        <v>30</v>
      </c>
      <c r="E59" s="42" t="s">
        <v>35</v>
      </c>
      <c r="F59" s="43">
        <v>50</v>
      </c>
      <c r="G59" s="43">
        <v>4</v>
      </c>
      <c r="H59" s="43" t="s">
        <v>50</v>
      </c>
      <c r="I59" s="43">
        <v>24</v>
      </c>
      <c r="J59" s="43">
        <v>133</v>
      </c>
      <c r="K59" s="44" t="s">
        <v>50</v>
      </c>
    </row>
    <row r="60" spans="1:11" ht="14.4" x14ac:dyDescent="0.3">
      <c r="A60" s="24"/>
      <c r="B60" s="16"/>
      <c r="C60" s="11"/>
      <c r="D60" s="7" t="s">
        <v>31</v>
      </c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6"/>
      <c r="C61" s="11"/>
      <c r="D61" s="7" t="s">
        <v>23</v>
      </c>
      <c r="E61" s="42"/>
      <c r="F61" s="48"/>
      <c r="G61" s="43"/>
      <c r="H61" s="43"/>
      <c r="I61" s="48"/>
      <c r="J61" s="48"/>
      <c r="K61" s="44"/>
    </row>
    <row r="62" spans="1:11" ht="14.4" x14ac:dyDescent="0.3">
      <c r="A62" s="24"/>
      <c r="B62" s="16"/>
      <c r="C62" s="11"/>
      <c r="D62" s="6"/>
      <c r="E62" s="42"/>
      <c r="F62" s="43"/>
      <c r="G62" s="43"/>
      <c r="H62" s="43"/>
      <c r="I62" s="43"/>
      <c r="J62" s="43"/>
      <c r="K62" s="44"/>
    </row>
    <row r="63" spans="1:11" ht="14.4" x14ac:dyDescent="0.3">
      <c r="A63" s="25"/>
      <c r="B63" s="18"/>
      <c r="C63" s="8"/>
      <c r="D63" s="19" t="s">
        <v>32</v>
      </c>
      <c r="E63" s="12"/>
      <c r="F63" s="20">
        <f>SUM(F54:F62)</f>
        <v>710</v>
      </c>
      <c r="G63" s="20">
        <f t="shared" ref="G63" si="19">SUM(G54:G62)</f>
        <v>23</v>
      </c>
      <c r="H63" s="20">
        <f t="shared" ref="H63" si="20">SUM(H54:H62)</f>
        <v>22</v>
      </c>
      <c r="I63" s="20">
        <f t="shared" ref="I63" si="21">SUM(I54:I62)</f>
        <v>89</v>
      </c>
      <c r="J63" s="20">
        <f t="shared" ref="J63" si="22">SUM(J54:J62)</f>
        <v>676</v>
      </c>
      <c r="K63" s="20" t="s">
        <v>50</v>
      </c>
    </row>
    <row r="64" spans="1:11" ht="15.75" customHeight="1" thickBot="1" x14ac:dyDescent="0.3">
      <c r="A64" s="30">
        <f>A45</f>
        <v>1</v>
      </c>
      <c r="B64" s="31">
        <f>B45</f>
        <v>3</v>
      </c>
      <c r="C64" s="55" t="s">
        <v>4</v>
      </c>
      <c r="D64" s="56"/>
      <c r="E64" s="32"/>
      <c r="F64" s="33">
        <f>F53+F63</f>
        <v>1260</v>
      </c>
      <c r="G64" s="33">
        <f t="shared" ref="G64" si="23">G53+G63</f>
        <v>48</v>
      </c>
      <c r="H64" s="33">
        <f t="shared" ref="H64" si="24">H53+H63</f>
        <v>43</v>
      </c>
      <c r="I64" s="33">
        <f t="shared" ref="I64" si="25">I53+I63</f>
        <v>183</v>
      </c>
      <c r="J64" s="33">
        <f t="shared" ref="J64" si="26">J53+J63</f>
        <v>1288</v>
      </c>
      <c r="K64" s="33" t="s">
        <v>50</v>
      </c>
    </row>
    <row r="65" spans="1:11" ht="14.4" x14ac:dyDescent="0.3">
      <c r="A65" s="21">
        <v>1</v>
      </c>
      <c r="B65" s="22">
        <v>4</v>
      </c>
      <c r="C65" s="23" t="s">
        <v>20</v>
      </c>
      <c r="D65" s="5" t="s">
        <v>21</v>
      </c>
      <c r="E65" s="42" t="s">
        <v>43</v>
      </c>
      <c r="F65" s="48">
        <v>90</v>
      </c>
      <c r="G65" s="48">
        <v>14</v>
      </c>
      <c r="H65" s="48">
        <v>17</v>
      </c>
      <c r="I65" s="48">
        <v>7</v>
      </c>
      <c r="J65" s="48">
        <v>168</v>
      </c>
      <c r="K65" s="41">
        <v>198</v>
      </c>
    </row>
    <row r="66" spans="1:11" ht="14.4" x14ac:dyDescent="0.3">
      <c r="A66" s="24"/>
      <c r="B66" s="16"/>
      <c r="C66" s="11"/>
      <c r="D66" s="6"/>
      <c r="E66" s="42" t="s">
        <v>61</v>
      </c>
      <c r="F66" s="48">
        <v>150</v>
      </c>
      <c r="G66" s="48">
        <v>4</v>
      </c>
      <c r="H66" s="48">
        <v>5</v>
      </c>
      <c r="I66" s="48">
        <v>30</v>
      </c>
      <c r="J66" s="48">
        <v>209</v>
      </c>
      <c r="K66" s="44">
        <v>91</v>
      </c>
    </row>
    <row r="67" spans="1:11" ht="14.4" x14ac:dyDescent="0.3">
      <c r="A67" s="24"/>
      <c r="B67" s="16"/>
      <c r="C67" s="11"/>
      <c r="D67" s="7" t="s">
        <v>22</v>
      </c>
      <c r="E67" s="42" t="s">
        <v>37</v>
      </c>
      <c r="F67" s="48">
        <v>200</v>
      </c>
      <c r="G67" s="43">
        <v>1</v>
      </c>
      <c r="H67" s="43"/>
      <c r="I67" s="48">
        <v>30</v>
      </c>
      <c r="J67" s="48">
        <v>84</v>
      </c>
      <c r="K67" s="44">
        <v>241</v>
      </c>
    </row>
    <row r="68" spans="1:11" ht="14.4" x14ac:dyDescent="0.3">
      <c r="A68" s="24"/>
      <c r="B68" s="16"/>
      <c r="C68" s="11"/>
      <c r="D68" s="7" t="s">
        <v>30</v>
      </c>
      <c r="E68" s="42" t="s">
        <v>35</v>
      </c>
      <c r="F68" s="43">
        <v>50</v>
      </c>
      <c r="G68" s="43">
        <v>4</v>
      </c>
      <c r="H68" s="43" t="s">
        <v>50</v>
      </c>
      <c r="I68" s="43">
        <v>24</v>
      </c>
      <c r="J68" s="43">
        <v>133</v>
      </c>
      <c r="K68" s="44"/>
    </row>
    <row r="69" spans="1:11" ht="14.4" x14ac:dyDescent="0.3">
      <c r="A69" s="24"/>
      <c r="B69" s="16"/>
      <c r="C69" s="11"/>
      <c r="D69" s="7" t="s">
        <v>31</v>
      </c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6"/>
      <c r="C70" s="11"/>
      <c r="D70" s="7" t="s">
        <v>23</v>
      </c>
      <c r="E70" s="42" t="s">
        <v>38</v>
      </c>
      <c r="F70" s="48">
        <v>100</v>
      </c>
      <c r="G70" s="43"/>
      <c r="H70" s="43"/>
      <c r="I70" s="48">
        <v>10</v>
      </c>
      <c r="J70" s="48">
        <v>47</v>
      </c>
      <c r="K70" s="44">
        <v>231</v>
      </c>
    </row>
    <row r="71" spans="1:11" ht="14.4" x14ac:dyDescent="0.3">
      <c r="A71" s="24"/>
      <c r="B71" s="16"/>
      <c r="C71" s="11"/>
      <c r="D71" s="7" t="s">
        <v>25</v>
      </c>
      <c r="E71" s="42"/>
      <c r="F71" s="48"/>
      <c r="G71" s="48"/>
      <c r="H71" s="48"/>
      <c r="I71" s="48"/>
      <c r="J71" s="48"/>
      <c r="K71" s="44"/>
    </row>
    <row r="72" spans="1:11" ht="14.4" x14ac:dyDescent="0.3">
      <c r="A72" s="24"/>
      <c r="B72" s="16"/>
      <c r="C72" s="11"/>
      <c r="D72" s="6"/>
      <c r="E72" s="42"/>
      <c r="F72" s="43"/>
      <c r="G72" s="43"/>
      <c r="H72" s="43"/>
      <c r="I72" s="43"/>
      <c r="J72" s="43"/>
      <c r="K72" s="44"/>
    </row>
    <row r="73" spans="1:11" ht="14.4" x14ac:dyDescent="0.3">
      <c r="A73" s="25"/>
      <c r="B73" s="18"/>
      <c r="C73" s="8"/>
      <c r="D73" s="19" t="s">
        <v>32</v>
      </c>
      <c r="E73" s="9"/>
      <c r="F73" s="20">
        <f>SUM(F65:F72)</f>
        <v>590</v>
      </c>
      <c r="G73" s="20">
        <f t="shared" ref="G73" si="27">SUM(G65:G72)</f>
        <v>23</v>
      </c>
      <c r="H73" s="20">
        <f t="shared" ref="H73" si="28">SUM(H65:H72)</f>
        <v>22</v>
      </c>
      <c r="I73" s="20">
        <f t="shared" ref="I73" si="29">SUM(I65:I72)</f>
        <v>101</v>
      </c>
      <c r="J73" s="20">
        <f t="shared" ref="J73" si="30">SUM(J65:J72)</f>
        <v>641</v>
      </c>
      <c r="K73" s="20" t="s">
        <v>50</v>
      </c>
    </row>
    <row r="74" spans="1:11" ht="14.4" x14ac:dyDescent="0.3">
      <c r="A74" s="27">
        <f>A65</f>
        <v>1</v>
      </c>
      <c r="B74" s="14">
        <f>B65</f>
        <v>4</v>
      </c>
      <c r="C74" s="10" t="s">
        <v>24</v>
      </c>
      <c r="D74" s="7" t="s">
        <v>25</v>
      </c>
      <c r="E74" s="42"/>
      <c r="F74" s="48"/>
      <c r="G74" s="48"/>
      <c r="H74" s="48"/>
      <c r="I74" s="48"/>
      <c r="J74" s="48"/>
      <c r="K74" s="44"/>
    </row>
    <row r="75" spans="1:11" ht="14.4" x14ac:dyDescent="0.3">
      <c r="A75" s="24"/>
      <c r="B75" s="16"/>
      <c r="C75" s="11"/>
      <c r="D75" s="7" t="s">
        <v>26</v>
      </c>
      <c r="E75" s="42" t="s">
        <v>62</v>
      </c>
      <c r="F75" s="48">
        <v>250</v>
      </c>
      <c r="G75" s="48">
        <v>4</v>
      </c>
      <c r="H75" s="48">
        <v>6</v>
      </c>
      <c r="I75" s="48">
        <v>28</v>
      </c>
      <c r="J75" s="48">
        <v>230</v>
      </c>
      <c r="K75" s="44">
        <v>85</v>
      </c>
    </row>
    <row r="76" spans="1:11" ht="14.4" x14ac:dyDescent="0.3">
      <c r="A76" s="24"/>
      <c r="B76" s="16"/>
      <c r="C76" s="11"/>
      <c r="D76" s="7" t="s">
        <v>27</v>
      </c>
      <c r="E76" s="42" t="s">
        <v>47</v>
      </c>
      <c r="F76" s="48">
        <v>90</v>
      </c>
      <c r="G76" s="48">
        <v>16</v>
      </c>
      <c r="H76" s="48">
        <v>7</v>
      </c>
      <c r="I76" s="48">
        <v>1</v>
      </c>
      <c r="J76" s="48">
        <v>129</v>
      </c>
      <c r="K76" s="44">
        <v>157</v>
      </c>
    </row>
    <row r="77" spans="1:11" ht="14.4" x14ac:dyDescent="0.3">
      <c r="A77" s="24"/>
      <c r="B77" s="16"/>
      <c r="C77" s="11"/>
      <c r="D77" s="7" t="s">
        <v>28</v>
      </c>
      <c r="E77" s="42" t="s">
        <v>63</v>
      </c>
      <c r="F77" s="48">
        <v>150</v>
      </c>
      <c r="G77" s="48">
        <v>3</v>
      </c>
      <c r="H77" s="48">
        <v>6</v>
      </c>
      <c r="I77" s="48">
        <v>24</v>
      </c>
      <c r="J77" s="48">
        <v>163</v>
      </c>
      <c r="K77" s="44">
        <v>89</v>
      </c>
    </row>
    <row r="78" spans="1:11" ht="14.4" x14ac:dyDescent="0.3">
      <c r="A78" s="24"/>
      <c r="B78" s="16"/>
      <c r="C78" s="11"/>
      <c r="D78" s="7" t="s">
        <v>29</v>
      </c>
      <c r="E78" s="42" t="s">
        <v>64</v>
      </c>
      <c r="F78" s="48">
        <v>200</v>
      </c>
      <c r="G78" s="43"/>
      <c r="H78" s="43"/>
      <c r="I78" s="48">
        <v>15</v>
      </c>
      <c r="J78" s="48">
        <v>58</v>
      </c>
      <c r="K78" s="44">
        <v>261</v>
      </c>
    </row>
    <row r="79" spans="1:11" ht="14.4" x14ac:dyDescent="0.3">
      <c r="A79" s="24"/>
      <c r="B79" s="16"/>
      <c r="C79" s="11"/>
      <c r="D79" s="7" t="s">
        <v>30</v>
      </c>
      <c r="E79" s="42" t="s">
        <v>35</v>
      </c>
      <c r="F79" s="43">
        <v>50</v>
      </c>
      <c r="G79" s="43">
        <v>4</v>
      </c>
      <c r="H79" s="43">
        <v>1</v>
      </c>
      <c r="I79" s="43">
        <v>24</v>
      </c>
      <c r="J79" s="43">
        <v>133</v>
      </c>
      <c r="K79" s="44" t="s">
        <v>50</v>
      </c>
    </row>
    <row r="80" spans="1:11" ht="14.4" x14ac:dyDescent="0.3">
      <c r="A80" s="24"/>
      <c r="B80" s="16"/>
      <c r="C80" s="11"/>
      <c r="D80" s="7" t="s">
        <v>31</v>
      </c>
      <c r="E80" s="42"/>
      <c r="F80" s="43"/>
      <c r="G80" s="43"/>
      <c r="H80" s="43"/>
      <c r="I80" s="43"/>
      <c r="J80" s="43"/>
      <c r="K80" s="44"/>
    </row>
    <row r="81" spans="1:11" ht="14.4" x14ac:dyDescent="0.3">
      <c r="A81" s="24"/>
      <c r="B81" s="16"/>
      <c r="C81" s="11"/>
      <c r="D81" s="6"/>
      <c r="E81" s="42"/>
      <c r="F81" s="43"/>
      <c r="G81" s="43"/>
      <c r="H81" s="43"/>
      <c r="I81" s="43"/>
      <c r="J81" s="43"/>
      <c r="K81" s="44"/>
    </row>
    <row r="82" spans="1:11" ht="14.4" x14ac:dyDescent="0.3">
      <c r="A82" s="24"/>
      <c r="B82" s="16"/>
      <c r="C82" s="11"/>
      <c r="D82" s="6"/>
      <c r="E82" s="42"/>
      <c r="F82" s="43"/>
      <c r="G82" s="43"/>
      <c r="H82" s="43"/>
      <c r="I82" s="43"/>
      <c r="J82" s="43"/>
      <c r="K82" s="44"/>
    </row>
    <row r="83" spans="1:11" ht="14.4" x14ac:dyDescent="0.3">
      <c r="A83" s="25"/>
      <c r="B83" s="18"/>
      <c r="C83" s="8"/>
      <c r="D83" s="19" t="s">
        <v>32</v>
      </c>
      <c r="E83" s="12"/>
      <c r="F83" s="20">
        <f>SUM(F74:F82)</f>
        <v>740</v>
      </c>
      <c r="G83" s="20">
        <f t="shared" ref="G83" si="31">SUM(G74:G82)</f>
        <v>27</v>
      </c>
      <c r="H83" s="20">
        <f t="shared" ref="H83" si="32">SUM(H74:H82)</f>
        <v>20</v>
      </c>
      <c r="I83" s="20">
        <f t="shared" ref="I83" si="33">SUM(I74:I82)</f>
        <v>92</v>
      </c>
      <c r="J83" s="20">
        <f t="shared" ref="J83" si="34">SUM(J74:J82)</f>
        <v>713</v>
      </c>
      <c r="K83" s="20" t="s">
        <v>50</v>
      </c>
    </row>
    <row r="84" spans="1:11" ht="15.75" customHeight="1" thickBot="1" x14ac:dyDescent="0.3">
      <c r="A84" s="30">
        <f>A65</f>
        <v>1</v>
      </c>
      <c r="B84" s="31">
        <f>B65</f>
        <v>4</v>
      </c>
      <c r="C84" s="55" t="s">
        <v>4</v>
      </c>
      <c r="D84" s="56"/>
      <c r="E84" s="32"/>
      <c r="F84" s="33">
        <f>F73+F83</f>
        <v>1330</v>
      </c>
      <c r="G84" s="33">
        <f t="shared" ref="G84" si="35">G73+G83</f>
        <v>50</v>
      </c>
      <c r="H84" s="33">
        <f t="shared" ref="H84" si="36">H73+H83</f>
        <v>42</v>
      </c>
      <c r="I84" s="33">
        <f t="shared" ref="I84" si="37">I73+I83</f>
        <v>193</v>
      </c>
      <c r="J84" s="33">
        <f t="shared" ref="J84" si="38">J73+J83</f>
        <v>1354</v>
      </c>
      <c r="K84" s="33" t="s">
        <v>50</v>
      </c>
    </row>
    <row r="85" spans="1:11" ht="14.4" x14ac:dyDescent="0.3">
      <c r="A85" s="21">
        <v>1</v>
      </c>
      <c r="B85" s="22">
        <v>5</v>
      </c>
      <c r="C85" s="23" t="s">
        <v>20</v>
      </c>
      <c r="D85" s="5" t="s">
        <v>21</v>
      </c>
      <c r="E85" s="40" t="s">
        <v>66</v>
      </c>
      <c r="F85" s="49">
        <v>200</v>
      </c>
      <c r="G85" s="49">
        <v>9</v>
      </c>
      <c r="H85" s="49">
        <v>11</v>
      </c>
      <c r="I85" s="49">
        <v>43</v>
      </c>
      <c r="J85" s="49">
        <v>227</v>
      </c>
      <c r="K85" s="41">
        <v>117</v>
      </c>
    </row>
    <row r="86" spans="1:11" ht="14.4" x14ac:dyDescent="0.3">
      <c r="A86" s="24"/>
      <c r="B86" s="16"/>
      <c r="C86" s="11"/>
      <c r="D86" s="6"/>
      <c r="E86" s="42" t="s">
        <v>67</v>
      </c>
      <c r="F86" s="48">
        <v>40</v>
      </c>
      <c r="G86" s="48">
        <v>5</v>
      </c>
      <c r="H86" s="48">
        <v>5</v>
      </c>
      <c r="I86" s="43"/>
      <c r="J86" s="48">
        <v>63</v>
      </c>
      <c r="K86" s="44">
        <v>143</v>
      </c>
    </row>
    <row r="87" spans="1:11" ht="14.4" x14ac:dyDescent="0.3">
      <c r="A87" s="24"/>
      <c r="B87" s="16"/>
      <c r="C87" s="11"/>
      <c r="D87" s="7" t="s">
        <v>22</v>
      </c>
      <c r="E87" s="42" t="s">
        <v>54</v>
      </c>
      <c r="F87" s="48">
        <v>200</v>
      </c>
      <c r="G87" s="48" t="s">
        <v>50</v>
      </c>
      <c r="H87" s="43"/>
      <c r="I87" s="48">
        <v>28</v>
      </c>
      <c r="J87" s="48">
        <v>114</v>
      </c>
      <c r="K87" s="44">
        <v>236.01</v>
      </c>
    </row>
    <row r="88" spans="1:11" ht="14.4" x14ac:dyDescent="0.3">
      <c r="A88" s="24"/>
      <c r="B88" s="16"/>
      <c r="C88" s="11"/>
      <c r="D88" s="7" t="s">
        <v>30</v>
      </c>
      <c r="E88" s="42" t="s">
        <v>68</v>
      </c>
      <c r="F88" s="48">
        <v>50</v>
      </c>
      <c r="G88" s="48">
        <v>5</v>
      </c>
      <c r="H88" s="48">
        <v>7</v>
      </c>
      <c r="I88" s="48">
        <v>15</v>
      </c>
      <c r="J88" s="48">
        <v>160</v>
      </c>
      <c r="K88" s="44">
        <v>3</v>
      </c>
    </row>
    <row r="89" spans="1:11" ht="14.4" x14ac:dyDescent="0.3">
      <c r="A89" s="24"/>
      <c r="B89" s="16"/>
      <c r="C89" s="11"/>
      <c r="D89" s="7" t="s">
        <v>31</v>
      </c>
      <c r="E89" s="42" t="s">
        <v>36</v>
      </c>
      <c r="F89" s="43">
        <v>20</v>
      </c>
      <c r="G89" s="43">
        <v>1</v>
      </c>
      <c r="H89" s="43"/>
      <c r="I89" s="43">
        <v>7</v>
      </c>
      <c r="J89" s="43">
        <v>52</v>
      </c>
      <c r="K89" s="44" t="s">
        <v>50</v>
      </c>
    </row>
    <row r="90" spans="1:11" ht="14.4" x14ac:dyDescent="0.3">
      <c r="A90" s="24"/>
      <c r="B90" s="16"/>
      <c r="C90" s="11"/>
      <c r="D90" s="7" t="s">
        <v>23</v>
      </c>
      <c r="E90" s="42"/>
      <c r="F90" s="48"/>
      <c r="G90" s="43"/>
      <c r="H90" s="43"/>
      <c r="I90" s="48"/>
      <c r="J90" s="48"/>
      <c r="K90" s="44"/>
    </row>
    <row r="91" spans="1:11" ht="14.4" x14ac:dyDescent="0.3">
      <c r="A91" s="24"/>
      <c r="B91" s="16"/>
      <c r="C91" s="11"/>
      <c r="D91" s="6"/>
      <c r="E91" s="42"/>
      <c r="F91" s="43"/>
      <c r="G91" s="43"/>
      <c r="H91" s="43"/>
      <c r="I91" s="43"/>
      <c r="J91" s="43"/>
      <c r="K91" s="44"/>
    </row>
    <row r="92" spans="1:11" ht="14.4" x14ac:dyDescent="0.3">
      <c r="A92" s="24"/>
      <c r="B92" s="16"/>
      <c r="C92" s="11"/>
      <c r="D92" s="6"/>
      <c r="E92" s="42"/>
      <c r="F92" s="43"/>
      <c r="G92" s="43"/>
      <c r="H92" s="43"/>
      <c r="I92" s="43"/>
      <c r="J92" s="43"/>
      <c r="K92" s="44"/>
    </row>
    <row r="93" spans="1:11" ht="14.4" x14ac:dyDescent="0.3">
      <c r="A93" s="25"/>
      <c r="B93" s="18"/>
      <c r="C93" s="8"/>
      <c r="D93" s="19" t="s">
        <v>32</v>
      </c>
      <c r="E93" s="9"/>
      <c r="F93" s="20">
        <f>SUM(F85:F92)</f>
        <v>510</v>
      </c>
      <c r="G93" s="20">
        <f t="shared" ref="G93" si="39">SUM(G85:G92)</f>
        <v>20</v>
      </c>
      <c r="H93" s="20">
        <f t="shared" ref="H93" si="40">SUM(H85:H92)</f>
        <v>23</v>
      </c>
      <c r="I93" s="20">
        <f t="shared" ref="I93" si="41">SUM(I85:I92)</f>
        <v>93</v>
      </c>
      <c r="J93" s="20">
        <f t="shared" ref="J93" si="42">SUM(J85:J92)</f>
        <v>616</v>
      </c>
      <c r="K93" s="20"/>
    </row>
    <row r="94" spans="1:11" ht="14.4" x14ac:dyDescent="0.3">
      <c r="A94" s="27">
        <f>A85</f>
        <v>1</v>
      </c>
      <c r="B94" s="14">
        <f>B85</f>
        <v>5</v>
      </c>
      <c r="C94" s="10" t="s">
        <v>24</v>
      </c>
      <c r="D94" s="7" t="s">
        <v>25</v>
      </c>
      <c r="E94" s="42"/>
      <c r="F94" s="43"/>
      <c r="G94" s="43"/>
      <c r="H94" s="43"/>
      <c r="I94" s="48"/>
      <c r="J94" s="48"/>
      <c r="K94" s="44"/>
    </row>
    <row r="95" spans="1:11" ht="14.4" x14ac:dyDescent="0.3">
      <c r="A95" s="24"/>
      <c r="B95" s="16"/>
      <c r="C95" s="11"/>
      <c r="D95" s="7" t="s">
        <v>26</v>
      </c>
      <c r="E95" s="42" t="s">
        <v>65</v>
      </c>
      <c r="F95" s="48">
        <v>250</v>
      </c>
      <c r="G95" s="48">
        <v>5</v>
      </c>
      <c r="H95" s="48">
        <v>3</v>
      </c>
      <c r="I95" s="48">
        <v>22</v>
      </c>
      <c r="J95" s="48">
        <v>131</v>
      </c>
      <c r="K95" s="44">
        <v>78</v>
      </c>
    </row>
    <row r="96" spans="1:11" ht="14.4" x14ac:dyDescent="0.3">
      <c r="A96" s="24"/>
      <c r="B96" s="16"/>
      <c r="C96" s="11"/>
      <c r="D96" s="7" t="s">
        <v>27</v>
      </c>
      <c r="E96" s="42" t="s">
        <v>43</v>
      </c>
      <c r="F96" s="48">
        <v>90</v>
      </c>
      <c r="G96" s="48">
        <v>14</v>
      </c>
      <c r="H96" s="48">
        <v>17</v>
      </c>
      <c r="I96" s="48">
        <v>7</v>
      </c>
      <c r="J96" s="48">
        <v>168</v>
      </c>
      <c r="K96" s="44">
        <v>198</v>
      </c>
    </row>
    <row r="97" spans="1:11" ht="14.4" x14ac:dyDescent="0.3">
      <c r="A97" s="24"/>
      <c r="B97" s="16"/>
      <c r="C97" s="11"/>
      <c r="D97" s="7" t="s">
        <v>28</v>
      </c>
      <c r="E97" s="42" t="s">
        <v>40</v>
      </c>
      <c r="F97" s="43">
        <v>150</v>
      </c>
      <c r="G97" s="43">
        <v>6</v>
      </c>
      <c r="H97" s="43">
        <v>5</v>
      </c>
      <c r="I97" s="43">
        <v>35</v>
      </c>
      <c r="J97" s="43">
        <v>215</v>
      </c>
      <c r="K97" s="44">
        <v>137</v>
      </c>
    </row>
    <row r="98" spans="1:11" ht="14.4" x14ac:dyDescent="0.3">
      <c r="A98" s="24"/>
      <c r="B98" s="16"/>
      <c r="C98" s="11"/>
      <c r="D98" s="7" t="s">
        <v>29</v>
      </c>
      <c r="E98" s="42" t="s">
        <v>37</v>
      </c>
      <c r="F98" s="48">
        <v>200</v>
      </c>
      <c r="G98" s="48">
        <v>1</v>
      </c>
      <c r="H98" s="43"/>
      <c r="I98" s="48">
        <v>30</v>
      </c>
      <c r="J98" s="48">
        <v>84</v>
      </c>
      <c r="K98" s="44">
        <v>241</v>
      </c>
    </row>
    <row r="99" spans="1:11" ht="14.4" x14ac:dyDescent="0.3">
      <c r="A99" s="24"/>
      <c r="B99" s="16"/>
      <c r="C99" s="11"/>
      <c r="D99" s="7" t="s">
        <v>30</v>
      </c>
      <c r="E99" s="42" t="s">
        <v>35</v>
      </c>
      <c r="F99" s="43">
        <v>50</v>
      </c>
      <c r="G99" s="43">
        <v>4</v>
      </c>
      <c r="H99" s="43" t="s">
        <v>50</v>
      </c>
      <c r="I99" s="43">
        <v>24</v>
      </c>
      <c r="J99" s="43">
        <v>133</v>
      </c>
      <c r="K99" s="44"/>
    </row>
    <row r="100" spans="1:11" ht="14.4" x14ac:dyDescent="0.3">
      <c r="A100" s="24"/>
      <c r="B100" s="16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</row>
    <row r="101" spans="1:11" ht="14.4" x14ac:dyDescent="0.3">
      <c r="A101" s="24"/>
      <c r="B101" s="16"/>
      <c r="C101" s="11"/>
      <c r="D101" s="6"/>
      <c r="E101" s="42"/>
      <c r="F101" s="43"/>
      <c r="G101" s="43"/>
      <c r="H101" s="43"/>
      <c r="I101" s="43"/>
      <c r="J101" s="43"/>
      <c r="K101" s="44"/>
    </row>
    <row r="102" spans="1:11" ht="14.4" x14ac:dyDescent="0.3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5"/>
      <c r="B103" s="18"/>
      <c r="C103" s="8"/>
      <c r="D103" s="19" t="s">
        <v>32</v>
      </c>
      <c r="E103" s="12"/>
      <c r="F103" s="20">
        <f>SUM(F94:F102)</f>
        <v>740</v>
      </c>
      <c r="G103" s="20">
        <f t="shared" ref="G103" si="43">SUM(G94:G102)</f>
        <v>30</v>
      </c>
      <c r="H103" s="20">
        <f t="shared" ref="H103" si="44">SUM(H94:H102)</f>
        <v>25</v>
      </c>
      <c r="I103" s="20">
        <f t="shared" ref="I103" si="45">SUM(I94:I102)</f>
        <v>118</v>
      </c>
      <c r="J103" s="20">
        <f t="shared" ref="J103" si="46">SUM(J94:J102)</f>
        <v>731</v>
      </c>
      <c r="K103" s="20"/>
    </row>
    <row r="104" spans="1:11" ht="15.75" customHeight="1" thickBot="1" x14ac:dyDescent="0.3">
      <c r="A104" s="30">
        <f>A85</f>
        <v>1</v>
      </c>
      <c r="B104" s="31">
        <f>B85</f>
        <v>5</v>
      </c>
      <c r="C104" s="55" t="s">
        <v>4</v>
      </c>
      <c r="D104" s="56"/>
      <c r="E104" s="32"/>
      <c r="F104" s="33">
        <f>F93+F103</f>
        <v>1250</v>
      </c>
      <c r="G104" s="33">
        <f t="shared" ref="G104" si="47">G93+G103</f>
        <v>50</v>
      </c>
      <c r="H104" s="33">
        <f t="shared" ref="H104" si="48">H93+H103</f>
        <v>48</v>
      </c>
      <c r="I104" s="33">
        <f t="shared" ref="I104" si="49">I93+I103</f>
        <v>211</v>
      </c>
      <c r="J104" s="33">
        <f t="shared" ref="J104" si="50">J93+J103</f>
        <v>1347</v>
      </c>
      <c r="K104" s="33"/>
    </row>
    <row r="105" spans="1:11" ht="14.4" x14ac:dyDescent="0.3">
      <c r="A105" s="21">
        <v>2</v>
      </c>
      <c r="B105" s="22">
        <v>1</v>
      </c>
      <c r="C105" s="23" t="s">
        <v>20</v>
      </c>
      <c r="D105" s="5" t="s">
        <v>21</v>
      </c>
      <c r="E105" s="40" t="s">
        <v>69</v>
      </c>
      <c r="F105" s="49">
        <v>200</v>
      </c>
      <c r="G105" s="49">
        <v>9</v>
      </c>
      <c r="H105" s="49">
        <v>12</v>
      </c>
      <c r="I105" s="49">
        <v>37</v>
      </c>
      <c r="J105" s="49">
        <v>192</v>
      </c>
      <c r="K105" s="41">
        <v>116</v>
      </c>
    </row>
    <row r="106" spans="1:11" ht="14.4" x14ac:dyDescent="0.3">
      <c r="A106" s="24"/>
      <c r="B106" s="16"/>
      <c r="C106" s="11"/>
      <c r="D106" s="6"/>
      <c r="E106" s="42" t="s">
        <v>68</v>
      </c>
      <c r="F106" s="48">
        <v>50</v>
      </c>
      <c r="G106" s="48">
        <v>5</v>
      </c>
      <c r="H106" s="48">
        <v>7</v>
      </c>
      <c r="I106" s="48">
        <v>15</v>
      </c>
      <c r="J106" s="48">
        <v>160</v>
      </c>
      <c r="K106" s="44">
        <v>3</v>
      </c>
    </row>
    <row r="107" spans="1:11" ht="14.4" x14ac:dyDescent="0.3">
      <c r="A107" s="24"/>
      <c r="B107" s="16"/>
      <c r="C107" s="11"/>
      <c r="D107" s="7" t="s">
        <v>22</v>
      </c>
      <c r="E107" s="42" t="s">
        <v>64</v>
      </c>
      <c r="F107" s="48">
        <v>200</v>
      </c>
      <c r="G107" s="43"/>
      <c r="H107" s="43"/>
      <c r="I107" s="48">
        <v>15</v>
      </c>
      <c r="J107" s="48">
        <v>58</v>
      </c>
      <c r="K107" s="44">
        <v>261</v>
      </c>
    </row>
    <row r="108" spans="1:11" ht="14.4" x14ac:dyDescent="0.3">
      <c r="A108" s="24"/>
      <c r="B108" s="16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</row>
    <row r="109" spans="1:11" ht="14.4" x14ac:dyDescent="0.3">
      <c r="A109" s="24"/>
      <c r="B109" s="16"/>
      <c r="C109" s="11"/>
      <c r="D109" s="7" t="s">
        <v>31</v>
      </c>
      <c r="E109" s="42" t="s">
        <v>36</v>
      </c>
      <c r="F109" s="43">
        <v>20</v>
      </c>
      <c r="G109" s="43">
        <v>1</v>
      </c>
      <c r="H109" s="43"/>
      <c r="I109" s="43">
        <v>7</v>
      </c>
      <c r="J109" s="43">
        <v>52</v>
      </c>
      <c r="K109" s="44" t="s">
        <v>50</v>
      </c>
    </row>
    <row r="110" spans="1:11" ht="14.4" x14ac:dyDescent="0.3">
      <c r="A110" s="24"/>
      <c r="B110" s="16"/>
      <c r="C110" s="11"/>
      <c r="D110" s="7" t="s">
        <v>23</v>
      </c>
      <c r="E110" s="42" t="s">
        <v>42</v>
      </c>
      <c r="F110" s="48">
        <v>100</v>
      </c>
      <c r="G110" s="43"/>
      <c r="H110" s="43"/>
      <c r="I110" s="48">
        <v>10</v>
      </c>
      <c r="J110" s="48">
        <v>47</v>
      </c>
      <c r="K110" s="44">
        <v>231</v>
      </c>
    </row>
    <row r="111" spans="1:11" ht="14.4" x14ac:dyDescent="0.3">
      <c r="A111" s="24"/>
      <c r="B111" s="16"/>
      <c r="C111" s="11"/>
      <c r="D111" s="6"/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4"/>
      <c r="B112" s="16"/>
      <c r="C112" s="11"/>
      <c r="D112" s="6"/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5"/>
      <c r="B113" s="18"/>
      <c r="C113" s="8"/>
      <c r="D113" s="19" t="s">
        <v>32</v>
      </c>
      <c r="E113" s="9"/>
      <c r="F113" s="20">
        <f>SUM(F105:F112)</f>
        <v>570</v>
      </c>
      <c r="G113" s="20">
        <f t="shared" ref="G113:J113" si="51">SUM(G105:G112)</f>
        <v>15</v>
      </c>
      <c r="H113" s="20">
        <f t="shared" si="51"/>
        <v>19</v>
      </c>
      <c r="I113" s="20">
        <f t="shared" si="51"/>
        <v>84</v>
      </c>
      <c r="J113" s="20">
        <f t="shared" si="51"/>
        <v>509</v>
      </c>
      <c r="K113" s="20" t="s">
        <v>50</v>
      </c>
    </row>
    <row r="114" spans="1:11" ht="14.4" x14ac:dyDescent="0.3">
      <c r="A114" s="27">
        <f>A105</f>
        <v>2</v>
      </c>
      <c r="B114" s="14">
        <f>B105</f>
        <v>1</v>
      </c>
      <c r="C114" s="10" t="s">
        <v>24</v>
      </c>
      <c r="D114" s="7" t="s">
        <v>25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4"/>
      <c r="B115" s="16"/>
      <c r="C115" s="11"/>
      <c r="D115" s="7" t="s">
        <v>26</v>
      </c>
      <c r="E115" s="42" t="s">
        <v>55</v>
      </c>
      <c r="F115" s="48">
        <v>250</v>
      </c>
      <c r="G115" s="48">
        <v>9</v>
      </c>
      <c r="H115" s="48">
        <v>6</v>
      </c>
      <c r="I115" s="48">
        <v>24</v>
      </c>
      <c r="J115" s="48">
        <v>203</v>
      </c>
      <c r="K115" s="44">
        <v>78</v>
      </c>
    </row>
    <row r="116" spans="1:11" ht="14.4" x14ac:dyDescent="0.3">
      <c r="A116" s="24"/>
      <c r="B116" s="16"/>
      <c r="C116" s="11"/>
      <c r="D116" s="7" t="s">
        <v>27</v>
      </c>
      <c r="E116" s="42" t="s">
        <v>80</v>
      </c>
      <c r="F116" s="48">
        <v>90</v>
      </c>
      <c r="G116" s="48">
        <v>16</v>
      </c>
      <c r="H116" s="48">
        <v>16</v>
      </c>
      <c r="I116" s="48">
        <v>14</v>
      </c>
      <c r="J116" s="48">
        <v>205</v>
      </c>
      <c r="K116" s="44">
        <v>279</v>
      </c>
    </row>
    <row r="117" spans="1:11" ht="14.4" x14ac:dyDescent="0.3">
      <c r="A117" s="24"/>
      <c r="B117" s="16"/>
      <c r="C117" s="11"/>
      <c r="D117" s="7" t="s">
        <v>28</v>
      </c>
      <c r="E117" s="42" t="s">
        <v>53</v>
      </c>
      <c r="F117" s="48">
        <v>150</v>
      </c>
      <c r="G117" s="48">
        <v>6</v>
      </c>
      <c r="H117" s="48">
        <v>5</v>
      </c>
      <c r="I117" s="48">
        <v>35</v>
      </c>
      <c r="J117" s="48">
        <v>215</v>
      </c>
      <c r="K117" s="44">
        <v>137</v>
      </c>
    </row>
    <row r="118" spans="1:11" ht="14.4" x14ac:dyDescent="0.3">
      <c r="A118" s="24"/>
      <c r="B118" s="16"/>
      <c r="C118" s="11"/>
      <c r="D118" s="7" t="s">
        <v>29</v>
      </c>
      <c r="E118" s="42" t="s">
        <v>64</v>
      </c>
      <c r="F118" s="48">
        <v>200</v>
      </c>
      <c r="G118" s="43"/>
      <c r="H118" s="43"/>
      <c r="I118" s="48">
        <v>15</v>
      </c>
      <c r="J118" s="48">
        <v>58</v>
      </c>
      <c r="K118" s="44">
        <v>261</v>
      </c>
    </row>
    <row r="119" spans="1:11" ht="14.4" x14ac:dyDescent="0.3">
      <c r="A119" s="24"/>
      <c r="B119" s="16"/>
      <c r="C119" s="11"/>
      <c r="D119" s="7" t="s">
        <v>30</v>
      </c>
      <c r="E119" s="42" t="s">
        <v>35</v>
      </c>
      <c r="F119" s="43">
        <v>50</v>
      </c>
      <c r="G119" s="43">
        <v>4</v>
      </c>
      <c r="H119" s="43" t="s">
        <v>50</v>
      </c>
      <c r="I119" s="43">
        <v>24</v>
      </c>
      <c r="J119" s="43">
        <v>133</v>
      </c>
      <c r="K119" s="44" t="s">
        <v>50</v>
      </c>
    </row>
    <row r="120" spans="1:11" ht="14.4" x14ac:dyDescent="0.3">
      <c r="A120" s="24"/>
      <c r="B120" s="16"/>
      <c r="C120" s="11"/>
      <c r="D120" s="7" t="s">
        <v>31</v>
      </c>
      <c r="E120" s="42" t="s">
        <v>36</v>
      </c>
      <c r="F120" s="43">
        <v>20</v>
      </c>
      <c r="G120" s="43">
        <v>1</v>
      </c>
      <c r="H120" s="43"/>
      <c r="I120" s="43">
        <v>7</v>
      </c>
      <c r="J120" s="43">
        <v>52</v>
      </c>
      <c r="K120" s="44" t="s">
        <v>50</v>
      </c>
    </row>
    <row r="121" spans="1:11" ht="14.4" x14ac:dyDescent="0.3">
      <c r="A121" s="24"/>
      <c r="B121" s="16"/>
      <c r="C121" s="11"/>
      <c r="D121" s="7" t="s">
        <v>23</v>
      </c>
      <c r="E121" s="42"/>
      <c r="F121" s="48"/>
      <c r="G121" s="43"/>
      <c r="H121" s="43"/>
      <c r="I121" s="48"/>
      <c r="J121" s="48"/>
      <c r="K121" s="44"/>
    </row>
    <row r="122" spans="1:11" ht="14.4" x14ac:dyDescent="0.3">
      <c r="A122" s="24"/>
      <c r="B122" s="16"/>
      <c r="C122" s="11"/>
      <c r="D122" s="6"/>
      <c r="E122" s="42"/>
      <c r="F122" s="43"/>
      <c r="G122" s="43"/>
      <c r="H122" s="43"/>
      <c r="I122" s="43"/>
      <c r="J122" s="43"/>
      <c r="K122" s="44"/>
    </row>
    <row r="123" spans="1:11" ht="14.4" x14ac:dyDescent="0.3">
      <c r="A123" s="25"/>
      <c r="B123" s="18"/>
      <c r="C123" s="8"/>
      <c r="D123" s="19" t="s">
        <v>32</v>
      </c>
      <c r="E123" s="12"/>
      <c r="F123" s="20">
        <f>SUM(F114:F122)</f>
        <v>760</v>
      </c>
      <c r="G123" s="20">
        <f t="shared" ref="G123:J123" si="52">SUM(G114:G122)</f>
        <v>36</v>
      </c>
      <c r="H123" s="20">
        <f t="shared" si="52"/>
        <v>27</v>
      </c>
      <c r="I123" s="20">
        <f t="shared" si="52"/>
        <v>119</v>
      </c>
      <c r="J123" s="20">
        <f t="shared" si="52"/>
        <v>866</v>
      </c>
      <c r="K123" s="20" t="s">
        <v>50</v>
      </c>
    </row>
    <row r="124" spans="1:11" ht="15" thickBot="1" x14ac:dyDescent="0.3">
      <c r="A124" s="30">
        <f>A105</f>
        <v>2</v>
      </c>
      <c r="B124" s="31">
        <f>B105</f>
        <v>1</v>
      </c>
      <c r="C124" s="55" t="s">
        <v>4</v>
      </c>
      <c r="D124" s="56"/>
      <c r="E124" s="32"/>
      <c r="F124" s="33">
        <f>F113+F123</f>
        <v>1330</v>
      </c>
      <c r="G124" s="33">
        <f t="shared" ref="G124" si="53">G113+G123</f>
        <v>51</v>
      </c>
      <c r="H124" s="33">
        <f t="shared" ref="H124" si="54">H113+H123</f>
        <v>46</v>
      </c>
      <c r="I124" s="33">
        <f t="shared" ref="I124" si="55">I113+I123</f>
        <v>203</v>
      </c>
      <c r="J124" s="33">
        <f t="shared" ref="J124" si="56">J113+J123</f>
        <v>1375</v>
      </c>
      <c r="K124" s="33" t="s">
        <v>50</v>
      </c>
    </row>
    <row r="125" spans="1:11" ht="14.4" x14ac:dyDescent="0.3">
      <c r="A125" s="15">
        <v>2</v>
      </c>
      <c r="B125" s="16">
        <v>2</v>
      </c>
      <c r="C125" s="23" t="s">
        <v>20</v>
      </c>
      <c r="D125" s="5" t="s">
        <v>21</v>
      </c>
      <c r="E125" s="40" t="s">
        <v>66</v>
      </c>
      <c r="F125" s="49">
        <v>200</v>
      </c>
      <c r="G125" s="49">
        <v>9</v>
      </c>
      <c r="H125" s="49">
        <v>11</v>
      </c>
      <c r="I125" s="49">
        <v>43</v>
      </c>
      <c r="J125" s="49">
        <v>227</v>
      </c>
      <c r="K125" s="41">
        <v>117</v>
      </c>
    </row>
    <row r="126" spans="1:11" ht="14.4" x14ac:dyDescent="0.3">
      <c r="A126" s="15"/>
      <c r="B126" s="16"/>
      <c r="C126" s="11"/>
      <c r="D126" s="6"/>
      <c r="E126" s="42" t="s">
        <v>67</v>
      </c>
      <c r="F126" s="48">
        <v>40</v>
      </c>
      <c r="G126" s="48">
        <v>5</v>
      </c>
      <c r="H126" s="48">
        <v>5</v>
      </c>
      <c r="I126" s="43"/>
      <c r="J126" s="48">
        <v>63</v>
      </c>
      <c r="K126" s="44">
        <v>143</v>
      </c>
    </row>
    <row r="127" spans="1:11" ht="14.4" x14ac:dyDescent="0.3">
      <c r="A127" s="15"/>
      <c r="B127" s="16"/>
      <c r="C127" s="11"/>
      <c r="D127" s="7" t="s">
        <v>22</v>
      </c>
      <c r="E127" s="42" t="s">
        <v>70</v>
      </c>
      <c r="F127" s="48">
        <v>200</v>
      </c>
      <c r="G127" s="43"/>
      <c r="H127" s="43"/>
      <c r="I127" s="48">
        <v>28</v>
      </c>
      <c r="J127" s="48">
        <v>112</v>
      </c>
      <c r="K127" s="44">
        <v>271</v>
      </c>
    </row>
    <row r="128" spans="1:11" ht="14.4" x14ac:dyDescent="0.3">
      <c r="A128" s="15"/>
      <c r="B128" s="16"/>
      <c r="C128" s="11"/>
      <c r="D128" s="7" t="s">
        <v>30</v>
      </c>
      <c r="E128" s="42" t="s">
        <v>35</v>
      </c>
      <c r="F128" s="43">
        <v>50</v>
      </c>
      <c r="G128" s="43">
        <v>4</v>
      </c>
      <c r="H128" s="43" t="s">
        <v>50</v>
      </c>
      <c r="I128" s="43">
        <v>24</v>
      </c>
      <c r="J128" s="43">
        <v>133</v>
      </c>
      <c r="K128" s="44"/>
    </row>
    <row r="129" spans="1:11" ht="14.4" x14ac:dyDescent="0.3">
      <c r="A129" s="15"/>
      <c r="B129" s="16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</row>
    <row r="130" spans="1:11" ht="14.4" x14ac:dyDescent="0.3">
      <c r="A130" s="15"/>
      <c r="B130" s="16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5"/>
      <c r="B131" s="16"/>
      <c r="C131" s="11"/>
      <c r="D131" s="7" t="s">
        <v>72</v>
      </c>
      <c r="E131" s="42" t="s">
        <v>71</v>
      </c>
      <c r="F131" s="48">
        <v>40</v>
      </c>
      <c r="G131" s="48">
        <v>2</v>
      </c>
      <c r="H131" s="48">
        <v>3</v>
      </c>
      <c r="I131" s="48">
        <v>22</v>
      </c>
      <c r="J131" s="48">
        <v>125</v>
      </c>
      <c r="K131" s="44" t="s">
        <v>50</v>
      </c>
    </row>
    <row r="132" spans="1:11" ht="14.4" x14ac:dyDescent="0.3">
      <c r="A132" s="15"/>
      <c r="B132" s="16"/>
      <c r="C132" s="11"/>
      <c r="D132" s="6"/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7"/>
      <c r="B133" s="18"/>
      <c r="C133" s="8"/>
      <c r="D133" s="19" t="s">
        <v>32</v>
      </c>
      <c r="E133" s="9"/>
      <c r="F133" s="20">
        <f>SUM(F125:F132)</f>
        <v>530</v>
      </c>
      <c r="G133" s="20">
        <f t="shared" ref="G133:J133" si="57">SUM(G125:G132)</f>
        <v>20</v>
      </c>
      <c r="H133" s="20">
        <f t="shared" si="57"/>
        <v>19</v>
      </c>
      <c r="I133" s="20">
        <f t="shared" si="57"/>
        <v>117</v>
      </c>
      <c r="J133" s="20">
        <f t="shared" si="57"/>
        <v>660</v>
      </c>
      <c r="K133" s="20" t="s">
        <v>50</v>
      </c>
    </row>
    <row r="134" spans="1:11" ht="14.4" x14ac:dyDescent="0.3">
      <c r="A134" s="14">
        <f>A125</f>
        <v>2</v>
      </c>
      <c r="B134" s="14">
        <f>B125</f>
        <v>2</v>
      </c>
      <c r="C134" s="10" t="s">
        <v>24</v>
      </c>
      <c r="D134" s="7" t="s">
        <v>25</v>
      </c>
      <c r="E134" s="42"/>
      <c r="F134" s="48"/>
      <c r="G134" s="48"/>
      <c r="H134" s="48"/>
      <c r="I134" s="48"/>
      <c r="J134" s="48"/>
      <c r="K134" s="44"/>
    </row>
    <row r="135" spans="1:11" ht="14.4" x14ac:dyDescent="0.3">
      <c r="A135" s="15"/>
      <c r="B135" s="16"/>
      <c r="C135" s="11"/>
      <c r="D135" s="7" t="s">
        <v>26</v>
      </c>
      <c r="E135" s="42" t="s">
        <v>78</v>
      </c>
      <c r="F135" s="48">
        <v>250</v>
      </c>
      <c r="G135" s="48">
        <v>2</v>
      </c>
      <c r="H135" s="48">
        <v>4</v>
      </c>
      <c r="I135" s="48">
        <v>12</v>
      </c>
      <c r="J135" s="48">
        <v>122</v>
      </c>
      <c r="K135" s="44">
        <v>82</v>
      </c>
    </row>
    <row r="136" spans="1:11" ht="14.4" x14ac:dyDescent="0.3">
      <c r="A136" s="15"/>
      <c r="B136" s="16"/>
      <c r="C136" s="11"/>
      <c r="D136" s="7" t="s">
        <v>27</v>
      </c>
      <c r="E136" s="42" t="s">
        <v>45</v>
      </c>
      <c r="F136" s="48">
        <v>150</v>
      </c>
      <c r="G136" s="48">
        <v>16</v>
      </c>
      <c r="H136" s="48">
        <v>16</v>
      </c>
      <c r="I136" s="48">
        <v>24</v>
      </c>
      <c r="J136" s="48">
        <v>320</v>
      </c>
      <c r="K136" s="44">
        <v>199</v>
      </c>
    </row>
    <row r="137" spans="1:11" ht="14.4" x14ac:dyDescent="0.3">
      <c r="A137" s="15"/>
      <c r="B137" s="16"/>
      <c r="C137" s="11"/>
      <c r="D137" s="7" t="s">
        <v>28</v>
      </c>
      <c r="E137" s="42" t="s">
        <v>50</v>
      </c>
      <c r="F137" s="48" t="s">
        <v>50</v>
      </c>
      <c r="G137" s="48" t="s">
        <v>50</v>
      </c>
      <c r="H137" s="48" t="s">
        <v>50</v>
      </c>
      <c r="I137" s="48" t="s">
        <v>50</v>
      </c>
      <c r="J137" s="48" t="s">
        <v>50</v>
      </c>
      <c r="K137" s="44" t="s">
        <v>50</v>
      </c>
    </row>
    <row r="138" spans="1:11" ht="14.4" x14ac:dyDescent="0.3">
      <c r="A138" s="15"/>
      <c r="B138" s="16"/>
      <c r="C138" s="11"/>
      <c r="D138" s="7" t="s">
        <v>29</v>
      </c>
      <c r="E138" s="42" t="s">
        <v>37</v>
      </c>
      <c r="F138" s="48">
        <v>200</v>
      </c>
      <c r="G138" s="48">
        <v>1</v>
      </c>
      <c r="H138" s="43"/>
      <c r="I138" s="48">
        <v>30</v>
      </c>
      <c r="J138" s="48">
        <v>84</v>
      </c>
      <c r="K138" s="44">
        <v>241</v>
      </c>
    </row>
    <row r="139" spans="1:11" ht="14.4" x14ac:dyDescent="0.3">
      <c r="A139" s="15"/>
      <c r="B139" s="16"/>
      <c r="C139" s="11"/>
      <c r="D139" s="7" t="s">
        <v>30</v>
      </c>
      <c r="E139" s="42" t="s">
        <v>35</v>
      </c>
      <c r="F139" s="43">
        <v>50</v>
      </c>
      <c r="G139" s="43">
        <v>4</v>
      </c>
      <c r="H139" s="43" t="s">
        <v>50</v>
      </c>
      <c r="I139" s="43">
        <v>24</v>
      </c>
      <c r="J139" s="43">
        <v>133</v>
      </c>
      <c r="K139" s="44" t="s">
        <v>50</v>
      </c>
    </row>
    <row r="140" spans="1:11" ht="14.4" x14ac:dyDescent="0.3">
      <c r="A140" s="15"/>
      <c r="B140" s="16"/>
      <c r="C140" s="11"/>
      <c r="D140" s="7" t="s">
        <v>31</v>
      </c>
      <c r="E140" s="42" t="s">
        <v>50</v>
      </c>
      <c r="F140" s="43" t="s">
        <v>50</v>
      </c>
      <c r="G140" s="43" t="s">
        <v>50</v>
      </c>
      <c r="H140" s="43"/>
      <c r="I140" s="43" t="s">
        <v>50</v>
      </c>
      <c r="J140" s="43" t="s">
        <v>50</v>
      </c>
      <c r="K140" s="44" t="s">
        <v>50</v>
      </c>
    </row>
    <row r="141" spans="1:11" ht="14.4" x14ac:dyDescent="0.3">
      <c r="A141" s="15"/>
      <c r="B141" s="16"/>
      <c r="C141" s="11"/>
      <c r="D141" s="6" t="s">
        <v>79</v>
      </c>
      <c r="E141" s="42" t="s">
        <v>42</v>
      </c>
      <c r="F141" s="43">
        <v>100</v>
      </c>
      <c r="G141" s="43"/>
      <c r="H141" s="43"/>
      <c r="I141" s="43">
        <v>10</v>
      </c>
      <c r="J141" s="43">
        <v>47</v>
      </c>
      <c r="K141" s="44">
        <v>231</v>
      </c>
    </row>
    <row r="142" spans="1:11" ht="14.4" x14ac:dyDescent="0.3">
      <c r="A142" s="15"/>
      <c r="B142" s="16"/>
      <c r="C142" s="11"/>
      <c r="D142" s="6"/>
      <c r="E142" s="42"/>
      <c r="F142" s="43"/>
      <c r="G142" s="43"/>
      <c r="H142" s="43"/>
      <c r="I142" s="43"/>
      <c r="J142" s="43"/>
      <c r="K142" s="44"/>
    </row>
    <row r="143" spans="1:11" ht="14.4" x14ac:dyDescent="0.3">
      <c r="A143" s="17"/>
      <c r="B143" s="18"/>
      <c r="C143" s="8"/>
      <c r="D143" s="19" t="s">
        <v>32</v>
      </c>
      <c r="E143" s="12"/>
      <c r="F143" s="20">
        <f>SUM(F134:F142)</f>
        <v>750</v>
      </c>
      <c r="G143" s="20">
        <f t="shared" ref="G143:J143" si="58">SUM(G134:G142)</f>
        <v>23</v>
      </c>
      <c r="H143" s="20">
        <f t="shared" si="58"/>
        <v>20</v>
      </c>
      <c r="I143" s="20">
        <f t="shared" si="58"/>
        <v>100</v>
      </c>
      <c r="J143" s="20">
        <f t="shared" si="58"/>
        <v>706</v>
      </c>
      <c r="K143" s="20" t="s">
        <v>50</v>
      </c>
    </row>
    <row r="144" spans="1:11" ht="15" thickBot="1" x14ac:dyDescent="0.3">
      <c r="A144" s="34">
        <f>A125</f>
        <v>2</v>
      </c>
      <c r="B144" s="34">
        <f>B125</f>
        <v>2</v>
      </c>
      <c r="C144" s="55" t="s">
        <v>4</v>
      </c>
      <c r="D144" s="56"/>
      <c r="E144" s="32"/>
      <c r="F144" s="33">
        <f>F133+F143</f>
        <v>1280</v>
      </c>
      <c r="G144" s="33">
        <f t="shared" ref="G144" si="59">G133+G143</f>
        <v>43</v>
      </c>
      <c r="H144" s="33">
        <f t="shared" ref="H144" si="60">H133+H143</f>
        <v>39</v>
      </c>
      <c r="I144" s="33">
        <f t="shared" ref="I144" si="61">I133+I143</f>
        <v>217</v>
      </c>
      <c r="J144" s="33">
        <f t="shared" ref="J144" si="62">J133+J143</f>
        <v>1366</v>
      </c>
      <c r="K144" s="33" t="s">
        <v>50</v>
      </c>
    </row>
    <row r="145" spans="1:11" ht="14.4" x14ac:dyDescent="0.3">
      <c r="A145" s="21">
        <v>2</v>
      </c>
      <c r="B145" s="22">
        <v>3</v>
      </c>
      <c r="C145" s="23" t="s">
        <v>20</v>
      </c>
      <c r="D145" s="5" t="s">
        <v>21</v>
      </c>
      <c r="E145" s="42" t="s">
        <v>51</v>
      </c>
      <c r="F145" s="49">
        <v>200</v>
      </c>
      <c r="G145" s="49">
        <v>7</v>
      </c>
      <c r="H145" s="49">
        <v>8</v>
      </c>
      <c r="I145" s="49">
        <v>41</v>
      </c>
      <c r="J145" s="49">
        <v>264</v>
      </c>
      <c r="K145" s="41">
        <v>117</v>
      </c>
    </row>
    <row r="146" spans="1:11" ht="14.4" x14ac:dyDescent="0.3">
      <c r="A146" s="24"/>
      <c r="B146" s="16"/>
      <c r="C146" s="11"/>
      <c r="D146" s="6"/>
      <c r="E146" s="42" t="s">
        <v>73</v>
      </c>
      <c r="F146" s="48">
        <v>100</v>
      </c>
      <c r="G146" s="48">
        <v>12</v>
      </c>
      <c r="H146" s="48">
        <v>9</v>
      </c>
      <c r="I146" s="48">
        <v>18</v>
      </c>
      <c r="J146" s="48">
        <v>229</v>
      </c>
      <c r="K146" s="44">
        <v>154.01</v>
      </c>
    </row>
    <row r="147" spans="1:11" ht="14.4" x14ac:dyDescent="0.3">
      <c r="A147" s="24"/>
      <c r="B147" s="16"/>
      <c r="C147" s="11"/>
      <c r="D147" s="7" t="s">
        <v>22</v>
      </c>
      <c r="E147" s="42" t="s">
        <v>64</v>
      </c>
      <c r="F147" s="48">
        <v>200</v>
      </c>
      <c r="G147" s="43"/>
      <c r="H147" s="43"/>
      <c r="I147" s="48">
        <v>15</v>
      </c>
      <c r="J147" s="48">
        <v>58</v>
      </c>
      <c r="K147" s="44">
        <v>261</v>
      </c>
    </row>
    <row r="148" spans="1:11" ht="15.75" customHeight="1" x14ac:dyDescent="0.3">
      <c r="A148" s="24"/>
      <c r="B148" s="16"/>
      <c r="C148" s="11"/>
      <c r="D148" s="7" t="s">
        <v>30</v>
      </c>
      <c r="E148" s="42" t="s">
        <v>35</v>
      </c>
      <c r="F148" s="43">
        <v>30</v>
      </c>
      <c r="G148" s="43">
        <v>2</v>
      </c>
      <c r="H148" s="43"/>
      <c r="I148" s="43">
        <v>14</v>
      </c>
      <c r="J148" s="43">
        <v>80</v>
      </c>
      <c r="K148" s="44"/>
    </row>
    <row r="149" spans="1:11" ht="15.75" customHeight="1" x14ac:dyDescent="0.3">
      <c r="A149" s="24"/>
      <c r="B149" s="16"/>
      <c r="C149" s="11"/>
      <c r="D149" s="7" t="s">
        <v>31</v>
      </c>
      <c r="E149" s="42" t="s">
        <v>36</v>
      </c>
      <c r="F149" s="43">
        <v>20</v>
      </c>
      <c r="G149" s="43">
        <v>1</v>
      </c>
      <c r="H149" s="43"/>
      <c r="I149" s="43">
        <v>7</v>
      </c>
      <c r="J149" s="43">
        <v>52</v>
      </c>
      <c r="K149" s="44">
        <v>0.67</v>
      </c>
    </row>
    <row r="150" spans="1:11" ht="14.4" x14ac:dyDescent="0.3">
      <c r="A150" s="24"/>
      <c r="B150" s="16"/>
      <c r="C150" s="11"/>
      <c r="D150" s="7" t="s">
        <v>23</v>
      </c>
      <c r="E150" s="42"/>
      <c r="F150" s="48"/>
      <c r="G150" s="43"/>
      <c r="H150" s="43"/>
      <c r="I150" s="48"/>
      <c r="J150" s="48"/>
      <c r="K150" s="44"/>
    </row>
    <row r="151" spans="1:11" ht="14.4" x14ac:dyDescent="0.3">
      <c r="A151" s="24"/>
      <c r="B151" s="16"/>
      <c r="C151" s="11"/>
      <c r="D151" s="6"/>
      <c r="E151" s="42"/>
      <c r="F151" s="43"/>
      <c r="G151" s="48"/>
      <c r="H151" s="48"/>
      <c r="I151" s="48"/>
      <c r="J151" s="48"/>
      <c r="K151" s="44"/>
    </row>
    <row r="152" spans="1:11" ht="14.4" x14ac:dyDescent="0.3">
      <c r="A152" s="24"/>
      <c r="B152" s="16"/>
      <c r="C152" s="11"/>
      <c r="D152" s="6"/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5"/>
      <c r="B153" s="18"/>
      <c r="C153" s="8"/>
      <c r="D153" s="19" t="s">
        <v>32</v>
      </c>
      <c r="E153" s="9"/>
      <c r="F153" s="20">
        <f>SUM(F145:F152)</f>
        <v>550</v>
      </c>
      <c r="G153" s="20">
        <f t="shared" ref="G153:J153" si="63">SUM(G145:G152)</f>
        <v>22</v>
      </c>
      <c r="H153" s="20">
        <f t="shared" si="63"/>
        <v>17</v>
      </c>
      <c r="I153" s="20">
        <f t="shared" si="63"/>
        <v>95</v>
      </c>
      <c r="J153" s="20">
        <f t="shared" si="63"/>
        <v>683</v>
      </c>
      <c r="K153" s="20" t="s">
        <v>50</v>
      </c>
    </row>
    <row r="154" spans="1:11" ht="14.4" x14ac:dyDescent="0.3">
      <c r="A154" s="27">
        <f>A145</f>
        <v>2</v>
      </c>
      <c r="B154" s="14">
        <f>B145</f>
        <v>3</v>
      </c>
      <c r="C154" s="10" t="s">
        <v>24</v>
      </c>
      <c r="D154" s="7" t="s">
        <v>25</v>
      </c>
      <c r="E154" s="42"/>
      <c r="F154" s="43"/>
      <c r="G154" s="43"/>
      <c r="H154" s="43"/>
      <c r="I154" s="48"/>
      <c r="J154" s="48"/>
      <c r="K154" s="44"/>
    </row>
    <row r="155" spans="1:11" ht="15" thickBot="1" x14ac:dyDescent="0.35">
      <c r="A155" s="24"/>
      <c r="B155" s="16"/>
      <c r="C155" s="11"/>
      <c r="D155" s="7" t="s">
        <v>26</v>
      </c>
      <c r="E155" s="42" t="s">
        <v>62</v>
      </c>
      <c r="F155" s="48">
        <v>250</v>
      </c>
      <c r="G155" s="48">
        <v>4</v>
      </c>
      <c r="H155" s="48">
        <v>6</v>
      </c>
      <c r="I155" s="48">
        <v>28</v>
      </c>
      <c r="J155" s="48">
        <v>230</v>
      </c>
      <c r="K155" s="44">
        <v>85</v>
      </c>
    </row>
    <row r="156" spans="1:11" ht="14.4" x14ac:dyDescent="0.3">
      <c r="A156" s="24"/>
      <c r="B156" s="16"/>
      <c r="C156" s="11"/>
      <c r="D156" s="7" t="s">
        <v>27</v>
      </c>
      <c r="E156" s="40" t="s">
        <v>39</v>
      </c>
      <c r="F156" s="49">
        <v>90</v>
      </c>
      <c r="G156" s="49">
        <v>14</v>
      </c>
      <c r="H156" s="49">
        <v>14</v>
      </c>
      <c r="I156" s="49">
        <v>2</v>
      </c>
      <c r="J156" s="49">
        <v>190</v>
      </c>
      <c r="K156" s="41">
        <v>175</v>
      </c>
    </row>
    <row r="157" spans="1:11" ht="14.4" x14ac:dyDescent="0.3">
      <c r="A157" s="24"/>
      <c r="B157" s="16"/>
      <c r="C157" s="11"/>
      <c r="D157" s="7" t="s">
        <v>28</v>
      </c>
      <c r="E157" s="42" t="s">
        <v>76</v>
      </c>
      <c r="F157" s="43">
        <v>150</v>
      </c>
      <c r="G157" s="43">
        <v>3</v>
      </c>
      <c r="H157" s="43">
        <v>2</v>
      </c>
      <c r="I157" s="43">
        <v>20</v>
      </c>
      <c r="J157" s="43">
        <v>118</v>
      </c>
      <c r="K157" s="44">
        <v>114</v>
      </c>
    </row>
    <row r="158" spans="1:11" ht="14.4" x14ac:dyDescent="0.3">
      <c r="A158" s="24"/>
      <c r="B158" s="16"/>
      <c r="C158" s="11"/>
      <c r="D158" s="7" t="s">
        <v>29</v>
      </c>
      <c r="E158" s="42" t="s">
        <v>77</v>
      </c>
      <c r="F158" s="48">
        <v>200</v>
      </c>
      <c r="G158" s="48"/>
      <c r="H158" s="43"/>
      <c r="I158" s="48">
        <v>15</v>
      </c>
      <c r="J158" s="48">
        <v>58</v>
      </c>
      <c r="K158" s="44">
        <v>261</v>
      </c>
    </row>
    <row r="159" spans="1:11" ht="14.4" x14ac:dyDescent="0.3">
      <c r="A159" s="24"/>
      <c r="B159" s="16"/>
      <c r="C159" s="11"/>
      <c r="D159" s="7" t="s">
        <v>30</v>
      </c>
      <c r="E159" s="42" t="s">
        <v>35</v>
      </c>
      <c r="F159" s="43">
        <v>50</v>
      </c>
      <c r="G159" s="43">
        <v>4</v>
      </c>
      <c r="H159" s="43" t="s">
        <v>50</v>
      </c>
      <c r="I159" s="43">
        <v>24</v>
      </c>
      <c r="J159" s="43">
        <v>133</v>
      </c>
      <c r="K159" s="44"/>
    </row>
    <row r="160" spans="1:11" ht="14.4" x14ac:dyDescent="0.3">
      <c r="A160" s="24"/>
      <c r="B160" s="16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</row>
    <row r="161" spans="1:11" ht="14.4" x14ac:dyDescent="0.3">
      <c r="A161" s="24"/>
      <c r="B161" s="16"/>
      <c r="C161" s="11"/>
      <c r="D161" s="7" t="s">
        <v>23</v>
      </c>
      <c r="E161" s="42"/>
      <c r="F161" s="48"/>
      <c r="G161" s="43"/>
      <c r="H161" s="43"/>
      <c r="I161" s="48"/>
      <c r="J161" s="48"/>
      <c r="K161" s="44"/>
    </row>
    <row r="162" spans="1:11" ht="14.4" x14ac:dyDescent="0.3">
      <c r="A162" s="24"/>
      <c r="B162" s="16"/>
      <c r="C162" s="11"/>
      <c r="D162" s="6"/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5"/>
      <c r="B163" s="18"/>
      <c r="C163" s="8"/>
      <c r="D163" s="19" t="s">
        <v>32</v>
      </c>
      <c r="E163" s="12"/>
      <c r="F163" s="20">
        <f>SUM(F154:F162)</f>
        <v>740</v>
      </c>
      <c r="G163" s="20">
        <f t="shared" ref="G163:J163" si="64">SUM(G154:G162)</f>
        <v>25</v>
      </c>
      <c r="H163" s="20">
        <f t="shared" si="64"/>
        <v>22</v>
      </c>
      <c r="I163" s="20">
        <f t="shared" si="64"/>
        <v>89</v>
      </c>
      <c r="J163" s="20">
        <f t="shared" si="64"/>
        <v>729</v>
      </c>
      <c r="K163" s="20" t="s">
        <v>50</v>
      </c>
    </row>
    <row r="164" spans="1:11" ht="15" thickBot="1" x14ac:dyDescent="0.3">
      <c r="A164" s="30">
        <f>A145</f>
        <v>2</v>
      </c>
      <c r="B164" s="31">
        <f>B145</f>
        <v>3</v>
      </c>
      <c r="C164" s="55" t="s">
        <v>4</v>
      </c>
      <c r="D164" s="56"/>
      <c r="E164" s="32"/>
      <c r="F164" s="33">
        <f>F153+F163</f>
        <v>1290</v>
      </c>
      <c r="G164" s="33">
        <f t="shared" ref="G164" si="65">G153+G163</f>
        <v>47</v>
      </c>
      <c r="H164" s="33">
        <f t="shared" ref="H164" si="66">H153+H163</f>
        <v>39</v>
      </c>
      <c r="I164" s="33">
        <f t="shared" ref="I164" si="67">I153+I163</f>
        <v>184</v>
      </c>
      <c r="J164" s="33">
        <f t="shared" ref="J164" si="68">J153+J163</f>
        <v>1412</v>
      </c>
      <c r="K164" s="33" t="s">
        <v>50</v>
      </c>
    </row>
    <row r="165" spans="1:11" ht="14.4" x14ac:dyDescent="0.3">
      <c r="A165" s="21">
        <v>2</v>
      </c>
      <c r="B165" s="22">
        <v>4</v>
      </c>
      <c r="C165" s="23" t="s">
        <v>20</v>
      </c>
      <c r="D165" s="5" t="s">
        <v>21</v>
      </c>
      <c r="E165" s="40" t="s">
        <v>39</v>
      </c>
      <c r="F165" s="49">
        <v>90</v>
      </c>
      <c r="G165" s="49">
        <v>14</v>
      </c>
      <c r="H165" s="49">
        <v>14</v>
      </c>
      <c r="I165" s="49">
        <v>2</v>
      </c>
      <c r="J165" s="49">
        <v>190</v>
      </c>
      <c r="K165" s="41">
        <v>175</v>
      </c>
    </row>
    <row r="166" spans="1:11" ht="14.4" x14ac:dyDescent="0.3">
      <c r="A166" s="24"/>
      <c r="B166" s="16"/>
      <c r="C166" s="11"/>
      <c r="D166" s="6"/>
      <c r="E166" s="42" t="s">
        <v>53</v>
      </c>
      <c r="F166" s="48">
        <v>150</v>
      </c>
      <c r="G166" s="48">
        <v>6</v>
      </c>
      <c r="H166" s="48">
        <v>5</v>
      </c>
      <c r="I166" s="48">
        <v>35</v>
      </c>
      <c r="J166" s="48">
        <v>215</v>
      </c>
      <c r="K166" s="44">
        <v>137</v>
      </c>
    </row>
    <row r="167" spans="1:11" ht="14.4" x14ac:dyDescent="0.3">
      <c r="A167" s="24"/>
      <c r="B167" s="16"/>
      <c r="C167" s="11"/>
      <c r="D167" s="7" t="s">
        <v>22</v>
      </c>
      <c r="E167" s="42" t="s">
        <v>37</v>
      </c>
      <c r="F167" s="48">
        <v>200</v>
      </c>
      <c r="G167" s="48">
        <v>1</v>
      </c>
      <c r="H167" s="43"/>
      <c r="I167" s="48">
        <v>30</v>
      </c>
      <c r="J167" s="48">
        <v>84</v>
      </c>
      <c r="K167" s="44">
        <v>241</v>
      </c>
    </row>
    <row r="168" spans="1:11" ht="14.4" x14ac:dyDescent="0.3">
      <c r="A168" s="24"/>
      <c r="B168" s="16"/>
      <c r="C168" s="11"/>
      <c r="D168" s="7" t="s">
        <v>30</v>
      </c>
      <c r="E168" s="42" t="s">
        <v>35</v>
      </c>
      <c r="F168" s="43">
        <v>30</v>
      </c>
      <c r="G168" s="43">
        <v>2</v>
      </c>
      <c r="H168" s="43"/>
      <c r="I168" s="43">
        <v>14</v>
      </c>
      <c r="J168" s="43">
        <v>80</v>
      </c>
      <c r="K168" s="44"/>
    </row>
    <row r="169" spans="1:11" ht="14.4" x14ac:dyDescent="0.3">
      <c r="A169" s="24"/>
      <c r="B169" s="16"/>
      <c r="C169" s="11"/>
      <c r="D169" s="7" t="s">
        <v>31</v>
      </c>
      <c r="E169" s="42" t="s">
        <v>36</v>
      </c>
      <c r="F169" s="43">
        <v>20</v>
      </c>
      <c r="G169" s="43">
        <v>1</v>
      </c>
      <c r="H169" s="43"/>
      <c r="I169" s="43">
        <v>7</v>
      </c>
      <c r="J169" s="43">
        <v>52</v>
      </c>
      <c r="K169" s="44" t="s">
        <v>50</v>
      </c>
    </row>
    <row r="170" spans="1:11" ht="14.4" x14ac:dyDescent="0.3">
      <c r="A170" s="24"/>
      <c r="B170" s="16"/>
      <c r="C170" s="11"/>
      <c r="D170" s="7" t="s">
        <v>23</v>
      </c>
      <c r="E170" s="42"/>
      <c r="F170" s="48"/>
      <c r="G170" s="43"/>
      <c r="H170" s="43"/>
      <c r="I170" s="48"/>
      <c r="J170" s="48"/>
      <c r="K170" s="44"/>
    </row>
    <row r="171" spans="1:11" ht="14.4" x14ac:dyDescent="0.3">
      <c r="A171" s="24"/>
      <c r="B171" s="16"/>
      <c r="C171" s="11"/>
      <c r="D171" s="6"/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4"/>
      <c r="B172" s="16"/>
      <c r="C172" s="11"/>
      <c r="D172" s="6"/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5"/>
      <c r="B173" s="18"/>
      <c r="C173" s="8"/>
      <c r="D173" s="19" t="s">
        <v>32</v>
      </c>
      <c r="E173" s="9"/>
      <c r="F173" s="20">
        <f>SUM(F165:F172)</f>
        <v>490</v>
      </c>
      <c r="G173" s="20">
        <f t="shared" ref="G173:J173" si="69">SUM(G165:G172)</f>
        <v>24</v>
      </c>
      <c r="H173" s="20">
        <f t="shared" si="69"/>
        <v>19</v>
      </c>
      <c r="I173" s="20">
        <f t="shared" si="69"/>
        <v>88</v>
      </c>
      <c r="J173" s="20">
        <f t="shared" si="69"/>
        <v>621</v>
      </c>
      <c r="K173" s="20" t="s">
        <v>50</v>
      </c>
    </row>
    <row r="174" spans="1:11" ht="14.4" x14ac:dyDescent="0.3">
      <c r="A174" s="27">
        <f>A165</f>
        <v>2</v>
      </c>
      <c r="B174" s="14">
        <f>B165</f>
        <v>4</v>
      </c>
      <c r="C174" s="10" t="s">
        <v>24</v>
      </c>
      <c r="D174" s="7" t="s">
        <v>25</v>
      </c>
      <c r="E174" s="42"/>
      <c r="F174" s="48"/>
      <c r="G174" s="48"/>
      <c r="H174" s="48"/>
      <c r="I174" s="48"/>
      <c r="J174" s="48"/>
      <c r="K174" s="44"/>
    </row>
    <row r="175" spans="1:11" ht="14.4" x14ac:dyDescent="0.3">
      <c r="A175" s="24"/>
      <c r="B175" s="16"/>
      <c r="C175" s="11"/>
      <c r="D175" s="7" t="s">
        <v>26</v>
      </c>
      <c r="E175" s="42" t="s">
        <v>55</v>
      </c>
      <c r="F175" s="48">
        <v>250</v>
      </c>
      <c r="G175" s="48">
        <v>9</v>
      </c>
      <c r="H175" s="48">
        <v>6</v>
      </c>
      <c r="I175" s="48">
        <v>24</v>
      </c>
      <c r="J175" s="48">
        <v>203</v>
      </c>
      <c r="K175" s="44">
        <v>78</v>
      </c>
    </row>
    <row r="176" spans="1:11" ht="14.4" x14ac:dyDescent="0.3">
      <c r="A176" s="24"/>
      <c r="B176" s="16"/>
      <c r="C176" s="11"/>
      <c r="D176" s="7" t="s">
        <v>27</v>
      </c>
      <c r="E176" s="42" t="s">
        <v>47</v>
      </c>
      <c r="F176" s="48">
        <v>90</v>
      </c>
      <c r="G176" s="48">
        <v>16</v>
      </c>
      <c r="H176" s="48">
        <v>7</v>
      </c>
      <c r="I176" s="48">
        <v>1</v>
      </c>
      <c r="J176" s="48">
        <v>129</v>
      </c>
      <c r="K176" s="44">
        <v>157</v>
      </c>
    </row>
    <row r="177" spans="1:11" ht="14.4" x14ac:dyDescent="0.3">
      <c r="A177" s="24"/>
      <c r="B177" s="16"/>
      <c r="C177" s="11"/>
      <c r="D177" s="7" t="s">
        <v>28</v>
      </c>
      <c r="E177" s="42" t="s">
        <v>63</v>
      </c>
      <c r="F177" s="48">
        <v>150</v>
      </c>
      <c r="G177" s="48">
        <v>3</v>
      </c>
      <c r="H177" s="48">
        <v>6</v>
      </c>
      <c r="I177" s="48">
        <v>24</v>
      </c>
      <c r="J177" s="48">
        <v>163</v>
      </c>
      <c r="K177" s="44">
        <v>89</v>
      </c>
    </row>
    <row r="178" spans="1:11" ht="14.4" x14ac:dyDescent="0.3">
      <c r="A178" s="24"/>
      <c r="B178" s="16"/>
      <c r="C178" s="11"/>
      <c r="D178" s="7" t="s">
        <v>29</v>
      </c>
      <c r="E178" s="42" t="s">
        <v>64</v>
      </c>
      <c r="F178" s="48">
        <v>200</v>
      </c>
      <c r="G178" s="43"/>
      <c r="H178" s="43"/>
      <c r="I178" s="48">
        <v>15</v>
      </c>
      <c r="J178" s="48">
        <v>58</v>
      </c>
      <c r="K178" s="44">
        <v>261</v>
      </c>
    </row>
    <row r="179" spans="1:11" ht="14.4" x14ac:dyDescent="0.3">
      <c r="A179" s="24"/>
      <c r="B179" s="16"/>
      <c r="C179" s="11"/>
      <c r="D179" s="7" t="s">
        <v>30</v>
      </c>
      <c r="E179" s="42" t="s">
        <v>35</v>
      </c>
      <c r="F179" s="43">
        <v>50</v>
      </c>
      <c r="G179" s="43">
        <v>4</v>
      </c>
      <c r="H179" s="43" t="s">
        <v>50</v>
      </c>
      <c r="I179" s="43">
        <v>24</v>
      </c>
      <c r="J179" s="43">
        <v>133</v>
      </c>
      <c r="K179" s="44"/>
    </row>
    <row r="180" spans="1:11" ht="14.4" x14ac:dyDescent="0.3">
      <c r="A180" s="24"/>
      <c r="B180" s="16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</row>
    <row r="181" spans="1:11" ht="14.4" x14ac:dyDescent="0.3">
      <c r="A181" s="24"/>
      <c r="B181" s="16"/>
      <c r="C181" s="11"/>
      <c r="D181" s="6"/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5"/>
      <c r="B183" s="18"/>
      <c r="C183" s="8"/>
      <c r="D183" s="19" t="s">
        <v>32</v>
      </c>
      <c r="E183" s="12"/>
      <c r="F183" s="20">
        <f>SUM(F174:F182)</f>
        <v>740</v>
      </c>
      <c r="G183" s="20">
        <f t="shared" ref="G183:J183" si="70">SUM(G174:G182)</f>
        <v>32</v>
      </c>
      <c r="H183" s="20">
        <f t="shared" si="70"/>
        <v>19</v>
      </c>
      <c r="I183" s="20">
        <f t="shared" si="70"/>
        <v>88</v>
      </c>
      <c r="J183" s="20">
        <f t="shared" si="70"/>
        <v>686</v>
      </c>
      <c r="K183" s="20" t="s">
        <v>50</v>
      </c>
    </row>
    <row r="184" spans="1:11" ht="15" thickBot="1" x14ac:dyDescent="0.3">
      <c r="A184" s="30">
        <f>A165</f>
        <v>2</v>
      </c>
      <c r="B184" s="31">
        <f>B165</f>
        <v>4</v>
      </c>
      <c r="C184" s="55" t="s">
        <v>4</v>
      </c>
      <c r="D184" s="56"/>
      <c r="E184" s="32"/>
      <c r="F184" s="33">
        <f>F173+F183</f>
        <v>1230</v>
      </c>
      <c r="G184" s="33">
        <f t="shared" ref="G184" si="71">G173+G183</f>
        <v>56</v>
      </c>
      <c r="H184" s="33">
        <f t="shared" ref="H184" si="72">H173+H183</f>
        <v>38</v>
      </c>
      <c r="I184" s="33">
        <f t="shared" ref="I184" si="73">I173+I183</f>
        <v>176</v>
      </c>
      <c r="J184" s="33">
        <f t="shared" ref="J184" si="74">J173+J183</f>
        <v>1307</v>
      </c>
      <c r="K184" s="33" t="s">
        <v>50</v>
      </c>
    </row>
    <row r="185" spans="1:11" ht="14.4" x14ac:dyDescent="0.3">
      <c r="A185" s="21">
        <v>2</v>
      </c>
      <c r="B185" s="22">
        <v>5</v>
      </c>
      <c r="C185" s="23" t="s">
        <v>20</v>
      </c>
      <c r="D185" s="5" t="s">
        <v>21</v>
      </c>
      <c r="E185" s="40" t="s">
        <v>74</v>
      </c>
      <c r="F185" s="49">
        <v>200</v>
      </c>
      <c r="G185" s="49">
        <v>9</v>
      </c>
      <c r="H185" s="49">
        <v>11</v>
      </c>
      <c r="I185" s="49">
        <v>43</v>
      </c>
      <c r="J185" s="49">
        <v>227</v>
      </c>
      <c r="K185" s="41">
        <v>117</v>
      </c>
    </row>
    <row r="186" spans="1:11" ht="14.4" x14ac:dyDescent="0.3">
      <c r="A186" s="24"/>
      <c r="B186" s="16"/>
      <c r="C186" s="11"/>
      <c r="D186" s="6"/>
      <c r="E186" s="42" t="s">
        <v>52</v>
      </c>
      <c r="F186" s="43">
        <v>50</v>
      </c>
      <c r="G186" s="48">
        <v>5</v>
      </c>
      <c r="H186" s="48">
        <v>7</v>
      </c>
      <c r="I186" s="48">
        <v>15</v>
      </c>
      <c r="J186" s="48">
        <v>160</v>
      </c>
      <c r="K186" s="44">
        <v>3</v>
      </c>
    </row>
    <row r="187" spans="1:11" ht="14.4" x14ac:dyDescent="0.3">
      <c r="A187" s="24"/>
      <c r="B187" s="16"/>
      <c r="C187" s="11"/>
      <c r="D187" s="7" t="s">
        <v>22</v>
      </c>
      <c r="E187" s="42" t="s">
        <v>54</v>
      </c>
      <c r="F187" s="48">
        <v>200</v>
      </c>
      <c r="G187" s="48" t="s">
        <v>50</v>
      </c>
      <c r="H187" s="43"/>
      <c r="I187" s="48">
        <v>28</v>
      </c>
      <c r="J187" s="48">
        <v>114</v>
      </c>
      <c r="K187" s="44">
        <v>236.01</v>
      </c>
    </row>
    <row r="188" spans="1:11" ht="14.4" x14ac:dyDescent="0.3">
      <c r="A188" s="24"/>
      <c r="B188" s="16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4"/>
      <c r="B189" s="16"/>
      <c r="C189" s="11"/>
      <c r="D189" s="7" t="s">
        <v>31</v>
      </c>
      <c r="E189" s="42" t="s">
        <v>36</v>
      </c>
      <c r="F189" s="43">
        <v>20</v>
      </c>
      <c r="G189" s="43">
        <v>1</v>
      </c>
      <c r="H189" s="43"/>
      <c r="I189" s="43">
        <v>7</v>
      </c>
      <c r="J189" s="43">
        <v>52</v>
      </c>
      <c r="K189" s="44" t="s">
        <v>50</v>
      </c>
    </row>
    <row r="190" spans="1:11" ht="14.4" x14ac:dyDescent="0.3">
      <c r="A190" s="24"/>
      <c r="B190" s="16"/>
      <c r="C190" s="11"/>
      <c r="D190" s="7" t="s">
        <v>23</v>
      </c>
      <c r="E190" s="42" t="s">
        <v>42</v>
      </c>
      <c r="F190" s="48">
        <v>100</v>
      </c>
      <c r="G190" s="43"/>
      <c r="H190" s="43"/>
      <c r="I190" s="48">
        <v>10</v>
      </c>
      <c r="J190" s="48">
        <v>47</v>
      </c>
      <c r="K190" s="44">
        <v>8.77</v>
      </c>
    </row>
    <row r="191" spans="1:11" ht="14.4" x14ac:dyDescent="0.3">
      <c r="A191" s="24"/>
      <c r="B191" s="16"/>
      <c r="C191" s="11"/>
      <c r="D191" s="6"/>
      <c r="E191" s="42"/>
      <c r="F191" s="48"/>
      <c r="G191" s="48"/>
      <c r="H191" s="48"/>
      <c r="I191" s="43"/>
      <c r="J191" s="48"/>
      <c r="K191" s="44"/>
    </row>
    <row r="192" spans="1:11" ht="14.4" x14ac:dyDescent="0.3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.75" customHeight="1" x14ac:dyDescent="0.3">
      <c r="A193" s="25"/>
      <c r="B193" s="18"/>
      <c r="C193" s="8"/>
      <c r="D193" s="19" t="s">
        <v>32</v>
      </c>
      <c r="E193" s="9"/>
      <c r="F193" s="20">
        <f>SUM(F185:F192)</f>
        <v>570</v>
      </c>
      <c r="G193" s="20">
        <f t="shared" ref="G193:J193" si="75">SUM(G185:G192)</f>
        <v>15</v>
      </c>
      <c r="H193" s="20">
        <f t="shared" si="75"/>
        <v>18</v>
      </c>
      <c r="I193" s="20">
        <f t="shared" si="75"/>
        <v>103</v>
      </c>
      <c r="J193" s="20">
        <f t="shared" si="75"/>
        <v>600</v>
      </c>
      <c r="K193" s="26"/>
    </row>
    <row r="194" spans="1:11" ht="14.4" x14ac:dyDescent="0.3">
      <c r="A194" s="27">
        <f>A185</f>
        <v>2</v>
      </c>
      <c r="B194" s="14">
        <f>B185</f>
        <v>5</v>
      </c>
      <c r="C194" s="10" t="s">
        <v>24</v>
      </c>
      <c r="D194" s="7" t="s">
        <v>25</v>
      </c>
      <c r="E194" s="42"/>
      <c r="F194" s="43"/>
      <c r="G194" s="43"/>
      <c r="H194" s="43"/>
      <c r="I194" s="43"/>
      <c r="J194" s="43"/>
      <c r="K194" s="44"/>
    </row>
    <row r="195" spans="1:11" ht="14.4" x14ac:dyDescent="0.3">
      <c r="A195" s="24"/>
      <c r="B195" s="16"/>
      <c r="C195" s="11"/>
      <c r="D195" s="7" t="s">
        <v>26</v>
      </c>
      <c r="E195" s="42" t="s">
        <v>44</v>
      </c>
      <c r="F195" s="48">
        <v>250</v>
      </c>
      <c r="G195" s="48">
        <v>2</v>
      </c>
      <c r="H195" s="48">
        <v>5</v>
      </c>
      <c r="I195" s="48">
        <v>10</v>
      </c>
      <c r="J195" s="48">
        <v>121</v>
      </c>
      <c r="K195" s="44">
        <v>73</v>
      </c>
    </row>
    <row r="196" spans="1:11" ht="14.4" x14ac:dyDescent="0.3">
      <c r="A196" s="24"/>
      <c r="B196" s="16"/>
      <c r="C196" s="11"/>
      <c r="D196" s="7" t="s">
        <v>27</v>
      </c>
      <c r="E196" s="42" t="s">
        <v>75</v>
      </c>
      <c r="F196" s="48">
        <v>210</v>
      </c>
      <c r="G196" s="48">
        <v>18</v>
      </c>
      <c r="H196" s="48">
        <v>20</v>
      </c>
      <c r="I196" s="48">
        <v>19</v>
      </c>
      <c r="J196" s="48">
        <v>325</v>
      </c>
      <c r="K196" s="44">
        <v>197</v>
      </c>
    </row>
    <row r="197" spans="1:11" ht="14.4" x14ac:dyDescent="0.3">
      <c r="A197" s="24"/>
      <c r="B197" s="16"/>
      <c r="C197" s="11"/>
      <c r="D197" s="7" t="s">
        <v>28</v>
      </c>
      <c r="E197" s="42"/>
      <c r="F197" s="48"/>
      <c r="G197" s="48"/>
      <c r="H197" s="48"/>
      <c r="I197" s="48"/>
      <c r="J197" s="48"/>
      <c r="K197" s="44"/>
    </row>
    <row r="198" spans="1:11" ht="14.4" x14ac:dyDescent="0.3">
      <c r="A198" s="24"/>
      <c r="B198" s="16"/>
      <c r="C198" s="11"/>
      <c r="D198" s="7" t="s">
        <v>29</v>
      </c>
      <c r="E198" s="42" t="s">
        <v>37</v>
      </c>
      <c r="F198" s="48">
        <v>200</v>
      </c>
      <c r="G198" s="48">
        <v>1</v>
      </c>
      <c r="H198" s="43"/>
      <c r="I198" s="48">
        <v>30</v>
      </c>
      <c r="J198" s="48">
        <v>84</v>
      </c>
      <c r="K198" s="44">
        <v>241</v>
      </c>
    </row>
    <row r="199" spans="1:11" ht="14.4" x14ac:dyDescent="0.3">
      <c r="A199" s="24"/>
      <c r="B199" s="16"/>
      <c r="C199" s="11"/>
      <c r="D199" s="7" t="s">
        <v>30</v>
      </c>
      <c r="E199" s="42" t="s">
        <v>35</v>
      </c>
      <c r="F199" s="43">
        <v>50</v>
      </c>
      <c r="G199" s="43">
        <v>4</v>
      </c>
      <c r="H199" s="43" t="s">
        <v>50</v>
      </c>
      <c r="I199" s="43">
        <v>24</v>
      </c>
      <c r="J199" s="43">
        <v>133</v>
      </c>
      <c r="K199" s="44" t="s">
        <v>50</v>
      </c>
    </row>
    <row r="200" spans="1:11" ht="14.4" x14ac:dyDescent="0.3">
      <c r="A200" s="24"/>
      <c r="B200" s="16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</row>
    <row r="201" spans="1:11" ht="14.4" x14ac:dyDescent="0.3">
      <c r="A201" s="24"/>
      <c r="B201" s="16"/>
      <c r="C201" s="11"/>
      <c r="D201" s="6"/>
      <c r="E201" s="42"/>
      <c r="F201" s="43"/>
      <c r="G201" s="43"/>
      <c r="H201" s="43"/>
      <c r="I201" s="43"/>
      <c r="J201" s="43"/>
      <c r="K201" s="44"/>
    </row>
    <row r="202" spans="1:11" ht="14.4" x14ac:dyDescent="0.3">
      <c r="A202" s="24"/>
      <c r="B202" s="16"/>
      <c r="C202" s="11"/>
      <c r="D202" s="6"/>
      <c r="E202" s="42"/>
      <c r="F202" s="43"/>
      <c r="G202" s="43"/>
      <c r="H202" s="43"/>
      <c r="I202" s="43"/>
      <c r="J202" s="43"/>
      <c r="K202" s="44"/>
    </row>
    <row r="203" spans="1:11" ht="14.4" x14ac:dyDescent="0.3">
      <c r="A203" s="25"/>
      <c r="B203" s="18"/>
      <c r="C203" s="8"/>
      <c r="D203" s="19" t="s">
        <v>32</v>
      </c>
      <c r="E203" s="12"/>
      <c r="F203" s="20">
        <f>SUM(F194:F202)</f>
        <v>710</v>
      </c>
      <c r="G203" s="20">
        <f t="shared" ref="G203:J203" si="76">SUM(G194:G202)</f>
        <v>25</v>
      </c>
      <c r="H203" s="20">
        <f t="shared" si="76"/>
        <v>25</v>
      </c>
      <c r="I203" s="20">
        <f t="shared" si="76"/>
        <v>83</v>
      </c>
      <c r="J203" s="20">
        <f t="shared" si="76"/>
        <v>663</v>
      </c>
      <c r="K203" s="20" t="s">
        <v>50</v>
      </c>
    </row>
    <row r="204" spans="1:11" ht="15" thickBot="1" x14ac:dyDescent="0.3">
      <c r="A204" s="30">
        <f>A185</f>
        <v>2</v>
      </c>
      <c r="B204" s="31">
        <f>B185</f>
        <v>5</v>
      </c>
      <c r="C204" s="55" t="s">
        <v>4</v>
      </c>
      <c r="D204" s="56"/>
      <c r="E204" s="32"/>
      <c r="F204" s="33">
        <f>F193+F203</f>
        <v>1280</v>
      </c>
      <c r="G204" s="33">
        <f t="shared" ref="G204" si="77">G193+G203</f>
        <v>40</v>
      </c>
      <c r="H204" s="33">
        <f t="shared" ref="H204" si="78">H193+H203</f>
        <v>43</v>
      </c>
      <c r="I204" s="33">
        <f t="shared" ref="I204" si="79">I193+I203</f>
        <v>186</v>
      </c>
      <c r="J204" s="33">
        <f t="shared" ref="J204" si="80">J193+J203</f>
        <v>1263</v>
      </c>
      <c r="K204" s="33" t="s">
        <v>50</v>
      </c>
    </row>
    <row r="205" spans="1:11" ht="13.8" thickBot="1" x14ac:dyDescent="0.3">
      <c r="A205" s="28"/>
      <c r="B205" s="29"/>
      <c r="C205" s="57" t="s">
        <v>5</v>
      </c>
      <c r="D205" s="57"/>
      <c r="E205" s="57"/>
      <c r="F205" s="35">
        <f>(F24+F44+F64+F84+F104+F124+F144+F164+F184+F204)/(IF(F24=0,0,1)+IF(F44=0,0,1)+IF(F64=0,0,1)+IF(F84=0,0,1)+IF(F104=0,0,1)+IF(F124=0,0,1)+IF(F144=0,0,1)+IF(F164=0,0,1)+IF(F184=0,0,1)+IF(F204=0,0,1))</f>
        <v>1279</v>
      </c>
      <c r="G205" s="35">
        <f t="shared" ref="G205:J205" si="81">(G24+G44+G64+G84+G104+G124+G144+G164+G184+G204)/(IF(G24=0,0,1)+IF(G44=0,0,1)+IF(G64=0,0,1)+IF(G84=0,0,1)+IF(G104=0,0,1)+IF(G124=0,0,1)+IF(G144=0,0,1)+IF(G164=0,0,1)+IF(G184=0,0,1)+IF(G204=0,0,1))</f>
        <v>48.9</v>
      </c>
      <c r="H205" s="35">
        <f t="shared" si="81"/>
        <v>43.2</v>
      </c>
      <c r="I205" s="35">
        <f t="shared" si="81"/>
        <v>192.8</v>
      </c>
      <c r="J205" s="35">
        <f t="shared" si="81"/>
        <v>1354.2</v>
      </c>
      <c r="K205" s="35" t="s">
        <v>50</v>
      </c>
    </row>
  </sheetData>
  <mergeCells count="15">
    <mergeCell ref="C64:D64"/>
    <mergeCell ref="C84:D84"/>
    <mergeCell ref="C104:D104"/>
    <mergeCell ref="C24:D24"/>
    <mergeCell ref="C205:E205"/>
    <mergeCell ref="C204:D204"/>
    <mergeCell ref="C124:D124"/>
    <mergeCell ref="C144:D144"/>
    <mergeCell ref="C164:D164"/>
    <mergeCell ref="C184:D184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dcterms:created xsi:type="dcterms:W3CDTF">2022-05-16T14:23:56Z</dcterms:created>
  <dcterms:modified xsi:type="dcterms:W3CDTF">2025-04-16T09:00:19Z</dcterms:modified>
</cp:coreProperties>
</file>